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https://kisd.sharepoint.com/sites/PupilAccounting/Shared Documents/Pupil Accounting/PA Audit Files/Forms  LEA-PSA-ISD/25-26 Forms/Days and Clock Hour Forms/"/>
    </mc:Choice>
  </mc:AlternateContent>
  <xr:revisionPtr revIDLastSave="123" documentId="8_{A3D5A3C1-9C9A-4AE1-BF9F-4AFB0A019B54}" xr6:coauthVersionLast="47" xr6:coauthVersionMax="47" xr10:uidLastSave="{D36C13E3-E3DE-4C39-AB70-104760A5AD0B}"/>
  <bookViews>
    <workbookView xWindow="28680" yWindow="-150" windowWidth="29040" windowHeight="15840" tabRatio="954" xr2:uid="{00000000-000D-0000-FFFF-FFFF00000000}"/>
  </bookViews>
  <sheets>
    <sheet name="Instructions" sheetId="9" r:id="rId1"/>
    <sheet name="1. Days of Instruction" sheetId="29" r:id="rId2"/>
    <sheet name="2. Hours of Instruction" sheetId="25" r:id="rId3"/>
    <sheet name="3. Qual Prof Dev" sheetId="17" r:id="rId4"/>
    <sheet name="4. Trimester &amp; Block" sheetId="1" r:id="rId5"/>
    <sheet name="5a. EXAMPLE Days" sheetId="32" r:id="rId6"/>
    <sheet name="5b. EXAMPLE Hours" sheetId="33" r:id="rId7"/>
    <sheet name="5c. EXAMPLE Qual Prof Dev" sheetId="34" r:id="rId8"/>
  </sheets>
  <definedNames>
    <definedName name="_xlnm.Print_Area" localSheetId="1">'1. Days of Instruction'!$A$1:$AF$47</definedName>
    <definedName name="_xlnm.Print_Area" localSheetId="2">'2. Hours of Instruction'!$A$1:$P$41</definedName>
    <definedName name="_xlnm.Print_Area" localSheetId="3">'3. Qual Prof Dev'!$A$1:$I$34</definedName>
    <definedName name="_xlnm.Print_Area" localSheetId="4">'4. Trimester &amp; Block'!$A$1:$N$24</definedName>
    <definedName name="_xlnm.Print_Area" localSheetId="5">'5a. EXAMPLE Days'!$A$1:$AF$47</definedName>
    <definedName name="_xlnm.Print_Area" localSheetId="6">'5b. EXAMPLE Hours'!$A$1:$P$41</definedName>
    <definedName name="_xlnm.Print_Area" localSheetId="7">'5c. EXAMPLE Qual Prof Dev'!$A$1:$I$34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34" l="1"/>
  <c r="E26" i="34"/>
  <c r="W43" i="33" s="1"/>
  <c r="O42" i="33"/>
  <c r="M42" i="33"/>
  <c r="E42" i="33"/>
  <c r="G42" i="33" s="1"/>
  <c r="M41" i="33"/>
  <c r="O41" i="33" s="1"/>
  <c r="G41" i="33"/>
  <c r="E41" i="33"/>
  <c r="M40" i="33"/>
  <c r="O40" i="33" s="1"/>
  <c r="G40" i="33"/>
  <c r="E40" i="33"/>
  <c r="M39" i="33"/>
  <c r="O39" i="33" s="1"/>
  <c r="E39" i="33"/>
  <c r="G39" i="33" s="1"/>
  <c r="M38" i="33"/>
  <c r="O38" i="33" s="1"/>
  <c r="E38" i="33"/>
  <c r="G38" i="33" s="1"/>
  <c r="M37" i="33"/>
  <c r="O37" i="33" s="1"/>
  <c r="E37" i="33"/>
  <c r="G37" i="33" s="1"/>
  <c r="M36" i="33"/>
  <c r="O36" i="33" s="1"/>
  <c r="E36" i="33"/>
  <c r="G36" i="33" s="1"/>
  <c r="M35" i="33"/>
  <c r="O35" i="33" s="1"/>
  <c r="E35" i="33"/>
  <c r="G35" i="33" s="1"/>
  <c r="M34" i="33"/>
  <c r="O34" i="33" s="1"/>
  <c r="E34" i="33"/>
  <c r="G34" i="33" s="1"/>
  <c r="U28" i="33"/>
  <c r="W28" i="33" s="1"/>
  <c r="O28" i="33"/>
  <c r="M28" i="33"/>
  <c r="E28" i="33"/>
  <c r="G28" i="33" s="1"/>
  <c r="U27" i="33"/>
  <c r="W27" i="33" s="1"/>
  <c r="M27" i="33"/>
  <c r="O27" i="33" s="1"/>
  <c r="E27" i="33"/>
  <c r="G27" i="33" s="1"/>
  <c r="U26" i="33"/>
  <c r="W26" i="33" s="1"/>
  <c r="O26" i="33"/>
  <c r="M26" i="33"/>
  <c r="E26" i="33"/>
  <c r="G26" i="33" s="1"/>
  <c r="U25" i="33"/>
  <c r="W25" i="33" s="1"/>
  <c r="M25" i="33"/>
  <c r="O25" i="33" s="1"/>
  <c r="E25" i="33"/>
  <c r="G25" i="33" s="1"/>
  <c r="U24" i="33"/>
  <c r="W24" i="33" s="1"/>
  <c r="O24" i="33"/>
  <c r="M24" i="33"/>
  <c r="E24" i="33"/>
  <c r="G24" i="33" s="1"/>
  <c r="U23" i="33"/>
  <c r="W23" i="33" s="1"/>
  <c r="M23" i="33"/>
  <c r="O23" i="33" s="1"/>
  <c r="E23" i="33"/>
  <c r="G23" i="33" s="1"/>
  <c r="U22" i="33"/>
  <c r="W22" i="33" s="1"/>
  <c r="O22" i="33"/>
  <c r="M22" i="33"/>
  <c r="E22" i="33"/>
  <c r="G22" i="33" s="1"/>
  <c r="U21" i="33"/>
  <c r="W21" i="33" s="1"/>
  <c r="M21" i="33"/>
  <c r="O21" i="33" s="1"/>
  <c r="E21" i="33"/>
  <c r="G21" i="33" s="1"/>
  <c r="U20" i="33"/>
  <c r="W20" i="33" s="1"/>
  <c r="O20" i="33"/>
  <c r="M20" i="33"/>
  <c r="E20" i="33"/>
  <c r="G20" i="33" s="1"/>
  <c r="U14" i="33"/>
  <c r="W14" i="33" s="1"/>
  <c r="M14" i="33"/>
  <c r="O14" i="33" s="1"/>
  <c r="G14" i="33"/>
  <c r="E14" i="33"/>
  <c r="U13" i="33"/>
  <c r="W13" i="33" s="1"/>
  <c r="M13" i="33"/>
  <c r="O13" i="33" s="1"/>
  <c r="G13" i="33"/>
  <c r="E13" i="33"/>
  <c r="U12" i="33"/>
  <c r="W12" i="33" s="1"/>
  <c r="M12" i="33"/>
  <c r="O12" i="33" s="1"/>
  <c r="G12" i="33"/>
  <c r="E12" i="33"/>
  <c r="U11" i="33"/>
  <c r="W11" i="33" s="1"/>
  <c r="M11" i="33"/>
  <c r="O11" i="33" s="1"/>
  <c r="E11" i="33"/>
  <c r="G11" i="33" s="1"/>
  <c r="U10" i="33"/>
  <c r="W10" i="33" s="1"/>
  <c r="M10" i="33"/>
  <c r="O10" i="33" s="1"/>
  <c r="E10" i="33"/>
  <c r="G10" i="33" s="1"/>
  <c r="U9" i="33"/>
  <c r="W9" i="33" s="1"/>
  <c r="M9" i="33"/>
  <c r="O9" i="33" s="1"/>
  <c r="E9" i="33"/>
  <c r="G9" i="33" s="1"/>
  <c r="U8" i="33"/>
  <c r="W8" i="33" s="1"/>
  <c r="M8" i="33"/>
  <c r="O8" i="33" s="1"/>
  <c r="E8" i="33"/>
  <c r="G8" i="33" s="1"/>
  <c r="U7" i="33"/>
  <c r="W7" i="33" s="1"/>
  <c r="M7" i="33"/>
  <c r="O7" i="33" s="1"/>
  <c r="E7" i="33"/>
  <c r="G7" i="33" s="1"/>
  <c r="U6" i="33"/>
  <c r="W6" i="33" s="1"/>
  <c r="M6" i="33"/>
  <c r="O6" i="33" s="1"/>
  <c r="O16" i="33" s="1"/>
  <c r="O17" i="33" s="1"/>
  <c r="P17" i="33" s="1"/>
  <c r="W37" i="33" s="1"/>
  <c r="E6" i="33"/>
  <c r="G6" i="33" s="1"/>
  <c r="W43" i="25"/>
  <c r="AF45" i="32"/>
  <c r="AF43" i="32"/>
  <c r="AF42" i="32"/>
  <c r="AF41" i="32"/>
  <c r="AF40" i="32"/>
  <c r="AF39" i="32"/>
  <c r="AF38" i="32"/>
  <c r="AF37" i="32"/>
  <c r="AF36" i="32"/>
  <c r="AF33" i="32"/>
  <c r="X33" i="32"/>
  <c r="P33" i="32"/>
  <c r="H33" i="32"/>
  <c r="AF23" i="32"/>
  <c r="X23" i="32"/>
  <c r="P23" i="32"/>
  <c r="H23" i="32"/>
  <c r="AF13" i="32"/>
  <c r="X13" i="32"/>
  <c r="P13" i="32"/>
  <c r="H13" i="32"/>
  <c r="AF36" i="29"/>
  <c r="AF44" i="29" s="1"/>
  <c r="AF46" i="29" s="1"/>
  <c r="U28" i="25"/>
  <c r="W28" i="25" s="1"/>
  <c r="U27" i="25"/>
  <c r="W27" i="25" s="1"/>
  <c r="U26" i="25"/>
  <c r="W26" i="25" s="1"/>
  <c r="U25" i="25"/>
  <c r="W25" i="25" s="1"/>
  <c r="U24" i="25"/>
  <c r="W24" i="25" s="1"/>
  <c r="U23" i="25"/>
  <c r="W23" i="25" s="1"/>
  <c r="U22" i="25"/>
  <c r="W22" i="25" s="1"/>
  <c r="U21" i="25"/>
  <c r="W21" i="25" s="1"/>
  <c r="U20" i="25"/>
  <c r="W20" i="25" s="1"/>
  <c r="U14" i="25"/>
  <c r="W14" i="25" s="1"/>
  <c r="U13" i="25"/>
  <c r="W13" i="25" s="1"/>
  <c r="U12" i="25"/>
  <c r="W12" i="25" s="1"/>
  <c r="U11" i="25"/>
  <c r="W11" i="25" s="1"/>
  <c r="U10" i="25"/>
  <c r="W10" i="25" s="1"/>
  <c r="U9" i="25"/>
  <c r="W9" i="25" s="1"/>
  <c r="U8" i="25"/>
  <c r="W8" i="25" s="1"/>
  <c r="U7" i="25"/>
  <c r="W7" i="25" s="1"/>
  <c r="U6" i="25"/>
  <c r="W6" i="25" s="1"/>
  <c r="M42" i="25"/>
  <c r="O42" i="25" s="1"/>
  <c r="M41" i="25"/>
  <c r="O41" i="25" s="1"/>
  <c r="M40" i="25"/>
  <c r="O40" i="25" s="1"/>
  <c r="M39" i="25"/>
  <c r="O39" i="25" s="1"/>
  <c r="M38" i="25"/>
  <c r="O38" i="25" s="1"/>
  <c r="M37" i="25"/>
  <c r="O37" i="25" s="1"/>
  <c r="M36" i="25"/>
  <c r="O36" i="25" s="1"/>
  <c r="M35" i="25"/>
  <c r="O35" i="25" s="1"/>
  <c r="M34" i="25"/>
  <c r="O34" i="25" s="1"/>
  <c r="M28" i="25"/>
  <c r="O28" i="25" s="1"/>
  <c r="M27" i="25"/>
  <c r="O27" i="25" s="1"/>
  <c r="M26" i="25"/>
  <c r="O26" i="25" s="1"/>
  <c r="M25" i="25"/>
  <c r="O25" i="25" s="1"/>
  <c r="M24" i="25"/>
  <c r="O24" i="25" s="1"/>
  <c r="M23" i="25"/>
  <c r="O23" i="25" s="1"/>
  <c r="M22" i="25"/>
  <c r="O22" i="25" s="1"/>
  <c r="M21" i="25"/>
  <c r="O21" i="25" s="1"/>
  <c r="M20" i="25"/>
  <c r="O20" i="25" s="1"/>
  <c r="M14" i="25"/>
  <c r="O14" i="25" s="1"/>
  <c r="M13" i="25"/>
  <c r="O13" i="25" s="1"/>
  <c r="M12" i="25"/>
  <c r="O12" i="25" s="1"/>
  <c r="M11" i="25"/>
  <c r="O11" i="25" s="1"/>
  <c r="M10" i="25"/>
  <c r="O10" i="25" s="1"/>
  <c r="M9" i="25"/>
  <c r="O9" i="25" s="1"/>
  <c r="M8" i="25"/>
  <c r="O8" i="25" s="1"/>
  <c r="M7" i="25"/>
  <c r="O7" i="25" s="1"/>
  <c r="M6" i="25"/>
  <c r="O6" i="25" s="1"/>
  <c r="E42" i="25"/>
  <c r="G42" i="25" s="1"/>
  <c r="E41" i="25"/>
  <c r="G41" i="25" s="1"/>
  <c r="E40" i="25"/>
  <c r="G40" i="25" s="1"/>
  <c r="E39" i="25"/>
  <c r="G39" i="25" s="1"/>
  <c r="E38" i="25"/>
  <c r="G38" i="25" s="1"/>
  <c r="E37" i="25"/>
  <c r="G37" i="25" s="1"/>
  <c r="E36" i="25"/>
  <c r="G36" i="25" s="1"/>
  <c r="E35" i="25"/>
  <c r="G35" i="25" s="1"/>
  <c r="E34" i="25"/>
  <c r="G34" i="25" s="1"/>
  <c r="E28" i="25"/>
  <c r="G28" i="25" s="1"/>
  <c r="E27" i="25"/>
  <c r="G27" i="25" s="1"/>
  <c r="E26" i="25"/>
  <c r="G26" i="25" s="1"/>
  <c r="E25" i="25"/>
  <c r="G25" i="25" s="1"/>
  <c r="E24" i="25"/>
  <c r="G24" i="25" s="1"/>
  <c r="E23" i="25"/>
  <c r="G23" i="25" s="1"/>
  <c r="E22" i="25"/>
  <c r="G22" i="25" s="1"/>
  <c r="E21" i="25"/>
  <c r="G21" i="25" s="1"/>
  <c r="E20" i="25"/>
  <c r="G20" i="25" s="1"/>
  <c r="AF45" i="29"/>
  <c r="AF43" i="29"/>
  <c r="AF42" i="29"/>
  <c r="AF41" i="29"/>
  <c r="AF40" i="29"/>
  <c r="AF39" i="29"/>
  <c r="AF38" i="29"/>
  <c r="AF37" i="29"/>
  <c r="P23" i="29"/>
  <c r="AF33" i="29"/>
  <c r="X33" i="29"/>
  <c r="P33" i="29"/>
  <c r="H33" i="29"/>
  <c r="AF23" i="29"/>
  <c r="X23" i="29"/>
  <c r="H23" i="29"/>
  <c r="AF13" i="29"/>
  <c r="X13" i="29"/>
  <c r="P13" i="29"/>
  <c r="H13" i="29"/>
  <c r="G16" i="33" l="1"/>
  <c r="G17" i="33" s="1"/>
  <c r="H17" i="33" s="1"/>
  <c r="W34" i="33" s="1"/>
  <c r="AF44" i="32"/>
  <c r="AF46" i="32" s="1"/>
  <c r="G30" i="33"/>
  <c r="G31" i="33" s="1"/>
  <c r="H31" i="33" s="1"/>
  <c r="W35" i="33" s="1"/>
  <c r="W16" i="33"/>
  <c r="W17" i="33" s="1"/>
  <c r="X17" i="33" s="1"/>
  <c r="W40" i="33" s="1"/>
  <c r="G44" i="33"/>
  <c r="G45" i="33" s="1"/>
  <c r="H45" i="33" s="1"/>
  <c r="W36" i="33" s="1"/>
  <c r="O44" i="33"/>
  <c r="O45" i="33" s="1"/>
  <c r="P45" i="33" s="1"/>
  <c r="W39" i="33" s="1"/>
  <c r="O30" i="33"/>
  <c r="O31" i="33" s="1"/>
  <c r="P31" i="33" s="1"/>
  <c r="W38" i="33" s="1"/>
  <c r="W30" i="33"/>
  <c r="W31" i="33" s="1"/>
  <c r="X31" i="33" s="1"/>
  <c r="W41" i="33" s="1"/>
  <c r="O30" i="25"/>
  <c r="O31" i="25" s="1"/>
  <c r="P31" i="25" s="1"/>
  <c r="W38" i="25" s="1"/>
  <c r="G44" i="25"/>
  <c r="G45" i="25" s="1"/>
  <c r="H45" i="25" s="1"/>
  <c r="W36" i="25" s="1"/>
  <c r="W30" i="25"/>
  <c r="W16" i="25"/>
  <c r="W17" i="25" s="1"/>
  <c r="X17" i="25" s="1"/>
  <c r="W40" i="25" s="1"/>
  <c r="O44" i="25"/>
  <c r="O16" i="25"/>
  <c r="O17" i="25" s="1"/>
  <c r="P17" i="25" s="1"/>
  <c r="W37" i="25" s="1"/>
  <c r="G30" i="25"/>
  <c r="G31" i="25" s="1"/>
  <c r="H31" i="25" s="1"/>
  <c r="W35" i="25" s="1"/>
  <c r="W42" i="33" l="1"/>
  <c r="W44" i="33" s="1"/>
  <c r="W31" i="25"/>
  <c r="X31" i="25" s="1"/>
  <c r="W41" i="25" s="1"/>
  <c r="O45" i="25"/>
  <c r="P45" i="25" s="1"/>
  <c r="W39" i="25" s="1"/>
  <c r="F27" i="17" l="1"/>
  <c r="E26" i="17"/>
  <c r="E14" i="25" l="1"/>
  <c r="G14" i="25" s="1"/>
  <c r="E13" i="25"/>
  <c r="G13" i="25" s="1"/>
  <c r="E12" i="25"/>
  <c r="G12" i="25" s="1"/>
  <c r="E11" i="25"/>
  <c r="G11" i="25" s="1"/>
  <c r="E10" i="25"/>
  <c r="G10" i="25" s="1"/>
  <c r="E9" i="25"/>
  <c r="G9" i="25" s="1"/>
  <c r="E8" i="25"/>
  <c r="G8" i="25" s="1"/>
  <c r="E7" i="25"/>
  <c r="G7" i="25" s="1"/>
  <c r="E6" i="25"/>
  <c r="G6" i="25" s="1"/>
  <c r="G16" i="25" l="1"/>
  <c r="G17" i="25" s="1"/>
  <c r="H17" i="25" s="1"/>
  <c r="W34" i="25" s="1"/>
  <c r="W42" i="25" s="1"/>
  <c r="W44" i="25" s="1"/>
</calcChain>
</file>

<file path=xl/sharedStrings.xml><?xml version="1.0" encoding="utf-8"?>
<sst xmlns="http://schemas.openxmlformats.org/spreadsheetml/2006/main" count="914" uniqueCount="230">
  <si>
    <t>School District:</t>
  </si>
  <si>
    <t>Grade(s):</t>
  </si>
  <si>
    <t>School Year:</t>
  </si>
  <si>
    <t>Regular Daily Schedule</t>
  </si>
  <si>
    <t>Activity</t>
  </si>
  <si>
    <t>Start Time</t>
  </si>
  <si>
    <t>End Time</t>
  </si>
  <si>
    <t>Minutes</t>
  </si>
  <si>
    <t>Total Minutes</t>
  </si>
  <si>
    <t>Number of</t>
  </si>
  <si>
    <t>Regular Days</t>
  </si>
  <si>
    <t>Scheduled:</t>
  </si>
  <si>
    <t>(from calendar)</t>
  </si>
  <si>
    <t>(Days x Daily Hrs)</t>
  </si>
  <si>
    <t>Total  Hours</t>
  </si>
  <si>
    <t>Minutes Converted to Hours</t>
  </si>
  <si>
    <t>Total Hours of Instruction for School Year</t>
  </si>
  <si>
    <t>Total Hours of Instruction</t>
  </si>
  <si>
    <t xml:space="preserve">Enter Manually - Total Minutes for Lunch </t>
  </si>
  <si>
    <r>
      <t xml:space="preserve">Total Minutes </t>
    </r>
    <r>
      <rPr>
        <sz val="8"/>
        <color indexed="8"/>
        <rFont val="Calibri"/>
        <family val="2"/>
      </rPr>
      <t>(Less Lunch )</t>
    </r>
  </si>
  <si>
    <t>Yes</t>
  </si>
  <si>
    <t>No</t>
  </si>
  <si>
    <t>Start Date</t>
  </si>
  <si>
    <t>1st trimester</t>
  </si>
  <si>
    <t>2nd trimester</t>
  </si>
  <si>
    <t>3rd trimester</t>
  </si>
  <si>
    <t>End Date</t>
  </si>
  <si>
    <t>Directions for Completing and Submitting:</t>
  </si>
  <si>
    <t>75% Attendance:</t>
  </si>
  <si>
    <t>Building(s):</t>
  </si>
  <si>
    <t xml:space="preserve">Regular Daily Schedule     </t>
  </si>
  <si>
    <t>Days of Instruction</t>
  </si>
  <si>
    <t>M</t>
  </si>
  <si>
    <t>T</t>
  </si>
  <si>
    <t>W</t>
  </si>
  <si>
    <t>F</t>
  </si>
  <si>
    <t>Sched A</t>
  </si>
  <si>
    <t>Sched B</t>
  </si>
  <si>
    <t>Sched C</t>
  </si>
  <si>
    <t>Sched D</t>
  </si>
  <si>
    <t>Total</t>
  </si>
  <si>
    <t>District Wide Calendar</t>
  </si>
  <si>
    <t>X</t>
  </si>
  <si>
    <t>Individual Bldg Calendars</t>
  </si>
  <si>
    <t>Other Schedule B</t>
  </si>
  <si>
    <t>Other Schedule A:</t>
  </si>
  <si>
    <t>Other Schedule C:</t>
  </si>
  <si>
    <t>Other Schedule D:</t>
  </si>
  <si>
    <t>Total Scheduled Days</t>
  </si>
  <si>
    <t>Schedule A</t>
  </si>
  <si>
    <t>Schedule B</t>
  </si>
  <si>
    <t>Schedule C</t>
  </si>
  <si>
    <t>Schedule D</t>
  </si>
  <si>
    <r>
      <t>Passing  Time</t>
    </r>
    <r>
      <rPr>
        <b/>
        <sz val="5"/>
        <color indexed="8"/>
        <rFont val="Calibri"/>
        <family val="2"/>
      </rPr>
      <t xml:space="preserve"> into</t>
    </r>
    <r>
      <rPr>
        <sz val="5"/>
        <color indexed="8"/>
        <rFont val="Calibri"/>
        <family val="2"/>
      </rPr>
      <t xml:space="preserve"> Next Class</t>
    </r>
  </si>
  <si>
    <t>Forgiven Days &amp; Hours:</t>
  </si>
  <si>
    <t>1st Period</t>
  </si>
  <si>
    <t>2nd Period</t>
  </si>
  <si>
    <t>3rd Period</t>
  </si>
  <si>
    <t>4th Period</t>
  </si>
  <si>
    <t>5th Period</t>
  </si>
  <si>
    <t>6th Period</t>
  </si>
  <si>
    <t>Lunch</t>
  </si>
  <si>
    <t>Exam 1</t>
  </si>
  <si>
    <t>Exam 2</t>
  </si>
  <si>
    <t>Exam 3</t>
  </si>
  <si>
    <t>Break</t>
  </si>
  <si>
    <t>Early Childhood Special Education:</t>
  </si>
  <si>
    <t>PA-45 - Tab 3</t>
  </si>
  <si>
    <t>Trimester &amp; Block Schedules</t>
  </si>
  <si>
    <t>Does your district operate on a trimester schedule?</t>
  </si>
  <si>
    <t>Does your district operate a block schedule?</t>
  </si>
  <si>
    <t>If YES, provide the information below.</t>
  </si>
  <si>
    <t>MON</t>
  </si>
  <si>
    <t>TUE</t>
  </si>
  <si>
    <t>WED</t>
  </si>
  <si>
    <t>THU</t>
  </si>
  <si>
    <t>FRI</t>
  </si>
  <si>
    <t>Hour/Period</t>
  </si>
  <si>
    <t>Minimum Day &amp; Hour Requirements:</t>
  </si>
  <si>
    <t>*Passing time to first period &amp; after last period are not counted.</t>
  </si>
  <si>
    <t>*Passing time must be reasonable and not exceed 30 min/day.</t>
  </si>
  <si>
    <t xml:space="preserve">Grade(s):         </t>
  </si>
  <si>
    <t>Building/Program:</t>
  </si>
  <si>
    <t>Tab 1.</t>
  </si>
  <si>
    <t>Tab 2.</t>
  </si>
  <si>
    <t>Tab 2a.</t>
  </si>
  <si>
    <t>Tab 3.</t>
  </si>
  <si>
    <t>*Only one passing time (to or from) lunch may be counted.</t>
  </si>
  <si>
    <t>Kindergarten:</t>
  </si>
  <si>
    <t>*Recess (up to 30 mins/day) may be counted if supervised by certificated teacher.</t>
  </si>
  <si>
    <r>
      <t>Each district may use up to 6 days, and the equivalent number of instructional hours, to "forgive" cancellations that were beyond the control of school authorities. This forgiven time may be used to meet the minimum days and hours of instruction requirements.</t>
    </r>
    <r>
      <rPr>
        <i/>
        <sz val="10"/>
        <color indexed="8"/>
        <rFont val="Calibri"/>
        <family val="2"/>
      </rPr>
      <t xml:space="preserve"> If district had more than 6 canceled days, district may apply to State Superintendent for up to 3 additional forgiven days and equivalent hours.</t>
    </r>
  </si>
  <si>
    <t>Regular Daily Schedule Followed</t>
  </si>
  <si>
    <t>Period 1 or 4</t>
  </si>
  <si>
    <t>Period 2 or 5</t>
  </si>
  <si>
    <t>Period 3 or 6</t>
  </si>
  <si>
    <t xml:space="preserve">District Operates On (please check one): </t>
  </si>
  <si>
    <t>Rule 340.1754</t>
  </si>
  <si>
    <r>
      <rPr>
        <u/>
        <sz val="10"/>
        <color indexed="8"/>
        <rFont val="Calibri"/>
        <family val="2"/>
      </rPr>
      <t>District</t>
    </r>
    <r>
      <rPr>
        <sz val="10"/>
        <color indexed="8"/>
        <rFont val="Calibri"/>
        <family val="2"/>
      </rPr>
      <t xml:space="preserve"> daily attendance rate must be ≥ 75% of pupils scheduled for instruction to avoid a state aid deduction. (If alt. ed. waiver, target is ≥ </t>
    </r>
    <r>
      <rPr>
        <sz val="9.5"/>
        <color indexed="8"/>
        <rFont val="Calibri"/>
        <family val="2"/>
      </rPr>
      <t>50%.)</t>
    </r>
    <r>
      <rPr>
        <sz val="10"/>
        <color indexed="8"/>
        <rFont val="Calibri"/>
        <family val="2"/>
      </rPr>
      <t xml:space="preserve"> </t>
    </r>
  </si>
  <si>
    <t>Sched E</t>
  </si>
  <si>
    <r>
      <rPr>
        <b/>
        <sz val="8"/>
        <rFont val="Calibri"/>
        <family val="2"/>
      </rPr>
      <t xml:space="preserve">Color Key (Identify name of "Other Schedule" in boxes below) </t>
    </r>
  </si>
  <si>
    <t>Grades 1-12 
(&amp; G14 Transition):</t>
  </si>
  <si>
    <r>
      <rPr>
        <b/>
        <i/>
        <sz val="10"/>
        <rFont val="Calibri"/>
        <family val="2"/>
      </rPr>
      <t>Hours:</t>
    </r>
    <r>
      <rPr>
        <i/>
        <sz val="10"/>
        <rFont val="Calibri"/>
        <family val="2"/>
      </rPr>
      <t xml:space="preserve"> </t>
    </r>
    <r>
      <rPr>
        <b/>
        <sz val="10"/>
        <rFont val="Calibri"/>
        <family val="2"/>
      </rPr>
      <t>1,098 Hours</t>
    </r>
  </si>
  <si>
    <t>360 Hours and 144 Days (FTE is based on 450 hours)</t>
  </si>
  <si>
    <t>Rule 340.1862 (under IFSP)
Rule 340.1755 (under IEP)</t>
  </si>
  <si>
    <r>
      <rPr>
        <sz val="10"/>
        <color theme="1"/>
        <rFont val="Wingdings"/>
        <charset val="2"/>
      </rPr>
      <t>v</t>
    </r>
    <r>
      <rPr>
        <sz val="10"/>
        <color theme="1"/>
        <rFont val="Calibri"/>
        <family val="2"/>
      </rPr>
      <t xml:space="preserve"> </t>
    </r>
    <r>
      <rPr>
        <sz val="10"/>
        <color theme="1"/>
        <rFont val="Calibri"/>
        <family val="2"/>
        <scheme val="minor"/>
      </rPr>
      <t>Buildings, grades, and programs following the same calendar or the same bell schedule may be grouped together on one tab. Please identify each building/grade/program included in the header.</t>
    </r>
  </si>
  <si>
    <r>
      <rPr>
        <sz val="10"/>
        <color theme="1"/>
        <rFont val="Wingdings"/>
        <charset val="2"/>
      </rPr>
      <t>v</t>
    </r>
    <r>
      <rPr>
        <sz val="10"/>
        <color theme="1"/>
        <rFont val="Calibri"/>
        <family val="2"/>
      </rPr>
      <t xml:space="preserve"> If baseline calendars or bell schedules are changed, please update PA-45 and submit revision your auditor. Note: cancellations outside the control of school authorities do not require a PA-45 revision. </t>
    </r>
  </si>
  <si>
    <t>Note: Each day school is in session counts as one (1) day of instruction, regardless of the number of hours.</t>
  </si>
  <si>
    <r>
      <t xml:space="preserve">Hours of Instruction: </t>
    </r>
    <r>
      <rPr>
        <sz val="10"/>
        <color indexed="8"/>
        <rFont val="Calibri"/>
        <family val="2"/>
      </rPr>
      <t>Enter the bell schedule for a regular day of instruction and for each schedule variation (e.g., half days, late start, etc.).</t>
    </r>
  </si>
  <si>
    <t xml:space="preserve">**Start/end times must be entered in specific format for instructional minutes to calculate (e.g., 11:53 AM or 3:25 PM, using one space before AM/PM). </t>
  </si>
  <si>
    <r>
      <t>Trimester/Block Schedule:</t>
    </r>
    <r>
      <rPr>
        <sz val="10"/>
        <color indexed="8"/>
        <rFont val="Calibri"/>
        <family val="2"/>
      </rPr>
      <t xml:space="preserve"> If your district operates on trimester or block schedule,</t>
    </r>
    <r>
      <rPr>
        <b/>
        <sz val="10"/>
        <color indexed="8"/>
        <rFont val="Calibri"/>
        <family val="2"/>
      </rPr>
      <t xml:space="preserve"> please provide start/end dates for trimesters and the details of your block schedule rotation.</t>
    </r>
  </si>
  <si>
    <t>Tab 4.</t>
  </si>
  <si>
    <t xml:space="preserve"> *QPD Days Claimed</t>
  </si>
  <si>
    <t>Online</t>
  </si>
  <si>
    <t>In Person</t>
  </si>
  <si>
    <t>Name of Professional Development Event</t>
  </si>
  <si>
    <t>SY:</t>
  </si>
  <si>
    <t>District:</t>
  </si>
  <si>
    <t>PA-45 - Tab 4</t>
  </si>
  <si>
    <t>PA-45 - Tab 1</t>
  </si>
  <si>
    <t>Schedule B:</t>
  </si>
  <si>
    <t>Schedule C:</t>
  </si>
  <si>
    <t>Schedule D:</t>
  </si>
  <si>
    <t xml:space="preserve">Qualifying Professional Development may be claimed in place of student instructional days or hours subject to a host of statutory requirements found in Sec. 101(10). </t>
  </si>
  <si>
    <r>
      <rPr>
        <b/>
        <i/>
        <sz val="11"/>
        <color theme="1"/>
        <rFont val="Calibri"/>
        <family val="2"/>
        <scheme val="minor"/>
      </rPr>
      <t>Instructions:</t>
    </r>
    <r>
      <rPr>
        <i/>
        <sz val="11"/>
        <color theme="1"/>
        <rFont val="Calibri"/>
        <family val="2"/>
        <scheme val="minor"/>
      </rPr>
      <t xml:space="preserve"> If district operates on a trimester schedule or block schedule, change the default selection to "Yes" and provide details.</t>
    </r>
  </si>
  <si>
    <r>
      <rPr>
        <sz val="10"/>
        <color theme="1"/>
        <rFont val="Wingdings"/>
        <charset val="2"/>
      </rPr>
      <t>v</t>
    </r>
    <r>
      <rPr>
        <sz val="10"/>
        <color theme="1"/>
        <rFont val="Calibri"/>
        <family val="2"/>
      </rPr>
      <t xml:space="preserve"> </t>
    </r>
    <r>
      <rPr>
        <sz val="10"/>
        <color theme="1"/>
        <rFont val="Calibri"/>
        <family val="2"/>
        <scheme val="minor"/>
      </rPr>
      <t xml:space="preserve">Complete form in Excel and submit completed form electronically to auditor as soon as possible. </t>
    </r>
    <r>
      <rPr>
        <sz val="10"/>
        <rFont val="Calibri"/>
        <family val="2"/>
        <scheme val="minor"/>
      </rPr>
      <t>PA-45s should be submitted by</t>
    </r>
    <r>
      <rPr>
        <u/>
        <sz val="10"/>
        <rFont val="Calibri"/>
        <family val="2"/>
        <scheme val="minor"/>
      </rPr>
      <t xml:space="preserve"> August 1st.</t>
    </r>
  </si>
  <si>
    <t>Exam Day</t>
  </si>
  <si>
    <r>
      <t>*Prof. Dev. Hours</t>
    </r>
    <r>
      <rPr>
        <b/>
        <sz val="8"/>
        <color rgb="FFFF0000"/>
        <rFont val="Calibri"/>
        <family val="2"/>
        <scheme val="minor"/>
      </rPr>
      <t xml:space="preserve"> (if applicable)</t>
    </r>
  </si>
  <si>
    <t xml:space="preserve">Date </t>
  </si>
  <si>
    <t>Days must match calendar in Tab 1</t>
  </si>
  <si>
    <t>Does this QPD event apply to ECSE Rule 54 teachers? 
(Y/N)</t>
  </si>
  <si>
    <r>
      <t xml:space="preserve">To count QPD as a "day" of instruction, QPD hours provided in single day must be </t>
    </r>
    <r>
      <rPr>
        <b/>
        <sz val="10"/>
        <color theme="1"/>
        <rFont val="Calibri"/>
        <family val="2"/>
      </rPr>
      <t xml:space="preserve">≥ </t>
    </r>
    <r>
      <rPr>
        <b/>
        <i/>
        <sz val="10"/>
        <color theme="1"/>
        <rFont val="Calibri"/>
        <family val="2"/>
        <scheme val="minor"/>
      </rPr>
      <t>5.0 hours.</t>
    </r>
  </si>
  <si>
    <t>Qualifying Professional Development (QPD)</t>
  </si>
  <si>
    <t>QPD for ECSE teachers</t>
  </si>
  <si>
    <r>
      <t xml:space="preserve">Please use </t>
    </r>
    <r>
      <rPr>
        <b/>
        <i/>
        <sz val="10"/>
        <rFont val="Calibri"/>
        <family val="2"/>
        <scheme val="minor"/>
      </rPr>
      <t xml:space="preserve">PA-45HC </t>
    </r>
    <r>
      <rPr>
        <i/>
        <sz val="10"/>
        <rFont val="Calibri"/>
        <family val="2"/>
        <scheme val="minor"/>
      </rPr>
      <t>ECSE Home/Community Days &amp; Hours Worksheet</t>
    </r>
  </si>
  <si>
    <t>QPD</t>
  </si>
  <si>
    <t>*If QPD days counted,  district must complete Tab 3 &amp; have signed QPD certification on file.</t>
  </si>
  <si>
    <t>Hours Per Day Calculation Reminders:</t>
  </si>
  <si>
    <r>
      <t xml:space="preserve">*Up to 2 study halls may be counted </t>
    </r>
    <r>
      <rPr>
        <sz val="10"/>
        <color indexed="8"/>
        <rFont val="Calibri"/>
        <family val="2"/>
      </rPr>
      <t>if supervised by certificated teacher &amp; district provides min. of 1,188 hours.</t>
    </r>
  </si>
  <si>
    <t>*Homeroom may be counted if supervised by certificated teacher and no more than 15 minutes, including passing.</t>
  </si>
  <si>
    <t>Total Days of QPD (may not exceed 2 days/month, 2 days pre/post SY, or 7 days total)</t>
  </si>
  <si>
    <t>No Pupil Instruction Scheduled</t>
  </si>
  <si>
    <t>State Law Prohibited School Day</t>
  </si>
  <si>
    <r>
      <t>Days of Instruction -</t>
    </r>
    <r>
      <rPr>
        <sz val="10"/>
        <color theme="1"/>
        <rFont val="Calibri"/>
        <family val="2"/>
        <scheme val="minor"/>
      </rPr>
      <t xml:space="preserve"> Color each day on calendar according to Color Key. Instruction may not be scheduled on certain holidays (prohibited days are marked in red with thick black border).</t>
    </r>
  </si>
  <si>
    <r>
      <t xml:space="preserve">Is </t>
    </r>
    <r>
      <rPr>
        <b/>
        <sz val="9"/>
        <color theme="1"/>
        <rFont val="Calibri"/>
        <family val="2"/>
      </rPr>
      <t>QPD "day" being claimed for this PD? 
Yes = 1 
No = 0</t>
    </r>
  </si>
  <si>
    <t xml:space="preserve"> QPD Provided Online 
or 
In-Person?</t>
  </si>
  <si>
    <r>
      <rPr>
        <b/>
        <u/>
        <sz val="9"/>
        <color theme="1"/>
        <rFont val="Calibri"/>
        <family val="2"/>
        <scheme val="minor"/>
      </rPr>
      <t>Countable</t>
    </r>
    <r>
      <rPr>
        <b/>
        <sz val="9"/>
        <color theme="1"/>
        <rFont val="Calibri"/>
        <family val="2"/>
        <scheme val="minor"/>
      </rPr>
      <t xml:space="preserve"> Hrs of QPD Provided on this Date</t>
    </r>
  </si>
  <si>
    <t>Kindergarten does not have minimum required days or hours. FTE is prorated based on instructional hours provided divided by 1,098 hours</t>
  </si>
  <si>
    <t>Half Day</t>
  </si>
  <si>
    <r>
      <rPr>
        <b/>
        <sz val="11"/>
        <color rgb="FFFF0000"/>
        <rFont val="Calibri"/>
        <family val="2"/>
        <scheme val="minor"/>
      </rPr>
      <t xml:space="preserve">EXAMPLE </t>
    </r>
    <r>
      <rPr>
        <sz val="11"/>
        <rFont val="Calibri"/>
        <family val="2"/>
        <scheme val="minor"/>
      </rPr>
      <t>Public School District</t>
    </r>
  </si>
  <si>
    <t>K-12</t>
  </si>
  <si>
    <t>All Buildings</t>
  </si>
  <si>
    <r>
      <rPr>
        <b/>
        <i/>
        <sz val="10"/>
        <rFont val="Calibri"/>
        <family val="2"/>
      </rPr>
      <t>Days:</t>
    </r>
    <r>
      <rPr>
        <sz val="10"/>
        <rFont val="Calibri"/>
        <family val="2"/>
      </rPr>
      <t xml:space="preserve"> </t>
    </r>
    <r>
      <rPr>
        <b/>
        <sz val="10"/>
        <rFont val="Calibri"/>
        <family val="2"/>
      </rPr>
      <t>180 Days</t>
    </r>
    <r>
      <rPr>
        <sz val="10"/>
        <rFont val="Calibri"/>
        <family val="2"/>
      </rPr>
      <t xml:space="preserve"> (unless approved alt. ed. or innovative program waiver of minimum days/hours from MDE).</t>
    </r>
  </si>
  <si>
    <t>2025-26</t>
  </si>
  <si>
    <t>January 2026</t>
  </si>
  <si>
    <t>February 2026</t>
  </si>
  <si>
    <t>March 2026</t>
  </si>
  <si>
    <t>April 2026</t>
  </si>
  <si>
    <t>May 2026</t>
  </si>
  <si>
    <t>June 2026</t>
  </si>
  <si>
    <t>July 2025</t>
  </si>
  <si>
    <t>August 2025</t>
  </si>
  <si>
    <t>September 2025</t>
  </si>
  <si>
    <t>October 2025</t>
  </si>
  <si>
    <t>November 2025</t>
  </si>
  <si>
    <t>December 2025</t>
  </si>
  <si>
    <t>Regular Days:</t>
  </si>
  <si>
    <t>Sched F</t>
  </si>
  <si>
    <t>Sched G</t>
  </si>
  <si>
    <r>
      <t xml:space="preserve">QPD Day - </t>
    </r>
    <r>
      <rPr>
        <sz val="7.5"/>
        <color rgb="FFFF0000"/>
        <rFont val="Calibri"/>
        <family val="2"/>
        <scheme val="minor"/>
      </rPr>
      <t>Claimed as Instructional Day</t>
    </r>
  </si>
  <si>
    <r>
      <t xml:space="preserve">Count Day - </t>
    </r>
    <r>
      <rPr>
        <sz val="7.5"/>
        <rFont val="Calibri"/>
        <family val="2"/>
        <scheme val="minor"/>
      </rPr>
      <t>Instruction Must be Scheduled</t>
    </r>
  </si>
  <si>
    <t>KISD Common Cal Break: 12/22-1/2</t>
  </si>
  <si>
    <t>KISD Common Cal Break: 4/3 - 4/10</t>
  </si>
  <si>
    <t>Summary - Total Scheduled Days</t>
  </si>
  <si>
    <t>Schedule E</t>
  </si>
  <si>
    <t>Schedule F</t>
  </si>
  <si>
    <t>Schedule G:</t>
  </si>
  <si>
    <r>
      <t xml:space="preserve">Subtotal Days </t>
    </r>
    <r>
      <rPr>
        <b/>
        <i/>
        <sz val="10"/>
        <rFont val="Calibri"/>
        <family val="2"/>
        <scheme val="minor"/>
      </rPr>
      <t>without</t>
    </r>
    <r>
      <rPr>
        <b/>
        <sz val="10"/>
        <rFont val="Calibri"/>
        <family val="2"/>
        <scheme val="minor"/>
      </rPr>
      <t xml:space="preserve"> QPD:</t>
    </r>
  </si>
  <si>
    <t>Schedule G</t>
  </si>
  <si>
    <t>Other Schedule E:</t>
  </si>
  <si>
    <t>Other Schedule F:</t>
  </si>
  <si>
    <t>Other Schedule G:</t>
  </si>
  <si>
    <t>Other Schedule A (identify):</t>
  </si>
  <si>
    <t>Other Schedule B (identify):</t>
  </si>
  <si>
    <t>Other Schedule C (identify):</t>
  </si>
  <si>
    <t>Other Schedule D (identify):</t>
  </si>
  <si>
    <t>Other Schedule E (identify):</t>
  </si>
  <si>
    <t>A Days</t>
  </si>
  <si>
    <t>B Days</t>
  </si>
  <si>
    <t>C Days</t>
  </si>
  <si>
    <t>D Days</t>
  </si>
  <si>
    <t>E Days</t>
  </si>
  <si>
    <t>Other Schedule F (identify):</t>
  </si>
  <si>
    <t>Other Schedule G (identify):</t>
  </si>
  <si>
    <t>F Days</t>
  </si>
  <si>
    <t>G Days</t>
  </si>
  <si>
    <r>
      <rPr>
        <b/>
        <i/>
        <sz val="11"/>
        <color indexed="8"/>
        <rFont val="Calibri"/>
        <family val="2"/>
      </rPr>
      <t>Directions:</t>
    </r>
    <r>
      <rPr>
        <i/>
        <sz val="11"/>
        <color indexed="8"/>
        <rFont val="Calibri"/>
        <family val="2"/>
      </rPr>
      <t xml:space="preserve"> Identify Activity and Start/End Time. For all other columns, please enter values ONLY in fields with dashed border. </t>
    </r>
    <r>
      <rPr>
        <b/>
        <i/>
        <sz val="11"/>
        <color indexed="8"/>
        <rFont val="Calibri"/>
        <family val="2"/>
      </rPr>
      <t>Entering data in other columns will overwrite formulas.</t>
    </r>
  </si>
  <si>
    <t>Schedule E:</t>
  </si>
  <si>
    <t>Schedule F:</t>
  </si>
  <si>
    <t>Schedule A:</t>
  </si>
  <si>
    <t xml:space="preserve">*If QPD hours claimed, district must complete Tab 3, and submit signed annual QPD certification. </t>
  </si>
  <si>
    <t>Regular Daily Schedule:</t>
  </si>
  <si>
    <t>Subtotal Hours w/o QPD:</t>
  </si>
  <si>
    <t>If more schedule variations needed, additional may be added.  Contact primary auditor if assistance needed.</t>
  </si>
  <si>
    <t>School Year:   2025-26</t>
  </si>
  <si>
    <r>
      <rPr>
        <b/>
        <sz val="12"/>
        <color theme="1"/>
        <rFont val="Calibri"/>
        <family val="2"/>
        <scheme val="minor"/>
      </rPr>
      <t xml:space="preserve">PA-45 - Tab 2      Hours of Instruction    </t>
    </r>
    <r>
      <rPr>
        <b/>
        <sz val="8"/>
        <color theme="1"/>
        <rFont val="Calibri"/>
        <family val="2"/>
        <scheme val="minor"/>
      </rPr>
      <t xml:space="preserve">          </t>
    </r>
  </si>
  <si>
    <t>Note: Beginning with 2025-26 SY, QPD can no longer be counted for Rule 55/62 programs.</t>
  </si>
  <si>
    <t>Instructions: Enter the details for each QPD event to be counted as instructional days or hours of instruction.</t>
  </si>
  <si>
    <r>
      <t xml:space="preserve">PA-45 Scheduled Days and Clock Hours of Pupil Instruction
</t>
    </r>
    <r>
      <rPr>
        <sz val="11"/>
        <color theme="1"/>
        <rFont val="Calibri"/>
        <family val="2"/>
        <scheme val="minor"/>
      </rPr>
      <t>This PA form should be used for all schools/programs except Cyber Schools (use PA-45C), Rule 55/62 ECSE Home/Community Programs (use PA-45HC), &amp; ISD Program Cohorts (use PA-45A).</t>
    </r>
  </si>
  <si>
    <r>
      <rPr>
        <b/>
        <sz val="12"/>
        <rFont val="Calibri"/>
        <family val="2"/>
      </rPr>
      <t>PA-45</t>
    </r>
    <r>
      <rPr>
        <sz val="10"/>
        <rFont val="Calibri"/>
        <family val="2"/>
      </rPr>
      <t xml:space="preserve">  </t>
    </r>
    <r>
      <rPr>
        <sz val="9"/>
        <rFont val="Calibri"/>
        <family val="2"/>
      </rPr>
      <t>Apr 2025</t>
    </r>
  </si>
  <si>
    <r>
      <t xml:space="preserve">*A non-subject, non-credit course (seminar) may be counted if regular attendance is taken by the teacher and pupil:teacher ratio </t>
    </r>
    <r>
      <rPr>
        <sz val="10"/>
        <color theme="1"/>
        <rFont val="Calibri"/>
        <family val="2"/>
      </rPr>
      <t>≤</t>
    </r>
    <r>
      <rPr>
        <sz val="10"/>
        <color theme="1"/>
        <rFont val="Calibri"/>
        <family val="2"/>
        <scheme val="minor"/>
      </rPr>
      <t xml:space="preserve"> 35:1</t>
    </r>
  </si>
  <si>
    <t>Tabs 5a &amp; 5b &amp; 5c.</t>
  </si>
  <si>
    <r>
      <t>EXAMPLE</t>
    </r>
    <r>
      <rPr>
        <sz val="10"/>
        <color indexed="8"/>
        <rFont val="Calibri"/>
        <family val="2"/>
      </rPr>
      <t xml:space="preserve"> Days Calendar &amp; </t>
    </r>
    <r>
      <rPr>
        <b/>
        <sz val="10"/>
        <color rgb="FF000000"/>
        <rFont val="Calibri"/>
        <family val="2"/>
      </rPr>
      <t>EXAMPLE</t>
    </r>
    <r>
      <rPr>
        <sz val="10"/>
        <color indexed="8"/>
        <rFont val="Calibri"/>
        <family val="2"/>
      </rPr>
      <t xml:space="preserve"> Hours of Instruction &amp; </t>
    </r>
    <r>
      <rPr>
        <b/>
        <sz val="10"/>
        <color rgb="FF000000"/>
        <rFont val="Calibri"/>
        <family val="2"/>
      </rPr>
      <t>EXAMPLE</t>
    </r>
    <r>
      <rPr>
        <sz val="10"/>
        <color indexed="8"/>
        <rFont val="Calibri"/>
        <family val="2"/>
      </rPr>
      <t xml:space="preserve"> QPD Tab</t>
    </r>
  </si>
  <si>
    <t>Detail for QPD Sample Event #1</t>
  </si>
  <si>
    <t>Detail for QPD Sample Event #2</t>
  </si>
  <si>
    <t>Detail for QPD Sample Event #3</t>
  </si>
  <si>
    <t>Detail for QPD Sample Event #4</t>
  </si>
  <si>
    <t>Y</t>
  </si>
  <si>
    <r>
      <rPr>
        <b/>
        <sz val="11"/>
        <color rgb="FFFF0000"/>
        <rFont val="Calibri"/>
        <family val="2"/>
        <scheme val="minor"/>
      </rPr>
      <t>EXAMPLE</t>
    </r>
    <r>
      <rPr>
        <sz val="11"/>
        <color theme="1"/>
        <rFont val="Calibri"/>
        <family val="2"/>
        <scheme val="minor"/>
      </rPr>
      <t xml:space="preserve"> Public School District</t>
    </r>
  </si>
  <si>
    <t>Example Middle School</t>
  </si>
  <si>
    <t>6-8</t>
  </si>
  <si>
    <t xml:space="preserve">  </t>
  </si>
  <si>
    <t>Additional Schedules - This tab has been removed and additional schedule variations can be reported directly on Tab 2 now.  If your district requires more variations than are available, please reach out to your primary auditor for assistance.</t>
  </si>
  <si>
    <t xml:space="preserve">Please do not change these standard colors. Colors used for Schedules A - G may be changed.
</t>
  </si>
  <si>
    <t xml:space="preserve">Please do not change these standard colors.  Colors used for Schedules A - G may be changed.
</t>
  </si>
  <si>
    <t>Total Hours of QPD (may not exceed 10 hours/month, 10 hours pre/post SY, or 38 hours total)</t>
  </si>
  <si>
    <t>QPD hours auto-transfer to Tab 2</t>
  </si>
  <si>
    <t>If YES, outline the schedule in grid below, provide description of schedule/rotation below, or send as an attachment to primary auditor.</t>
  </si>
  <si>
    <t>Block schedule/rotation description:</t>
  </si>
  <si>
    <r>
      <t xml:space="preserve">*The lunch period may not be counted, unless 1 of 4 exemptions applies </t>
    </r>
    <r>
      <rPr>
        <i/>
        <sz val="10"/>
        <color theme="1"/>
        <rFont val="Calibri"/>
        <family val="2"/>
        <scheme val="minor"/>
      </rPr>
      <t>(See PAM 2-7)</t>
    </r>
    <r>
      <rPr>
        <sz val="10"/>
        <color theme="1"/>
        <rFont val="Calibri"/>
        <family val="2"/>
        <scheme val="minor"/>
      </rPr>
      <t>.</t>
    </r>
  </si>
  <si>
    <t>*Travel time may only be counted for pupils who travel between instructional sites during the regular school day.  No travel time may be counted for part time pupils, including nonpublic/homeschool pupils.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</si>
</sst>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h:mm;@"/>
    <numFmt numFmtId="165" formatCode="mm/dd/yy;@"/>
  </numFmts>
  <fonts count="89" x14ac:knownFonts="1">
    <font>
      <sz val="11"/>
      <color theme="1"/>
      <name val="Calibri"/>
      <family val="2"/>
      <scheme val="minor"/>
    </font>
    <font>
      <sz val="11"/>
      <color indexed="8"/>
      <name val="Calibri"/>
      <family val="2"/>
    </font>
    <font>
      <sz val="12"/>
      <name val="Times New Roman"/>
      <family val="1"/>
    </font>
    <font>
      <sz val="10"/>
      <color indexed="8"/>
      <name val="Calibri"/>
      <family val="2"/>
    </font>
    <font>
      <sz val="12"/>
      <name val="Times New Roman"/>
      <family val="1"/>
    </font>
    <font>
      <sz val="8"/>
      <color indexed="8"/>
      <name val="Calibri"/>
      <family val="2"/>
    </font>
    <font>
      <b/>
      <sz val="10"/>
      <color indexed="8"/>
      <name val="Calibri"/>
      <family val="2"/>
    </font>
    <font>
      <i/>
      <sz val="10"/>
      <color indexed="8"/>
      <name val="Calibri"/>
      <family val="2"/>
    </font>
    <font>
      <b/>
      <i/>
      <sz val="10"/>
      <color indexed="8"/>
      <name val="Calibri"/>
      <family val="2"/>
    </font>
    <font>
      <b/>
      <sz val="8"/>
      <name val="Calibri"/>
      <family val="2"/>
    </font>
    <font>
      <sz val="5"/>
      <color indexed="8"/>
      <name val="Calibri"/>
      <family val="2"/>
    </font>
    <font>
      <b/>
      <sz val="5"/>
      <color indexed="8"/>
      <name val="Calibri"/>
      <family val="2"/>
    </font>
    <font>
      <b/>
      <sz val="10"/>
      <name val="Calibri"/>
      <family val="2"/>
    </font>
    <font>
      <sz val="10"/>
      <name val="Calibri"/>
      <family val="2"/>
    </font>
    <font>
      <sz val="8"/>
      <name val="Arial"/>
      <family val="2"/>
    </font>
    <font>
      <u/>
      <sz val="10"/>
      <color indexed="8"/>
      <name val="Calibri"/>
      <family val="2"/>
    </font>
    <font>
      <sz val="9.5"/>
      <color indexed="8"/>
      <name val="Calibri"/>
      <family val="2"/>
    </font>
    <font>
      <sz val="7.5"/>
      <name val="Arial"/>
      <family val="2"/>
    </font>
    <font>
      <sz val="11"/>
      <color theme="1"/>
      <name val="Calibri"/>
      <family val="2"/>
      <scheme val="minor"/>
    </font>
    <font>
      <b/>
      <sz val="11"/>
      <color theme="1"/>
      <name val="Calibri"/>
      <family val="2"/>
      <scheme val="minor"/>
    </font>
    <font>
      <b/>
      <sz val="11"/>
      <name val="Calibri"/>
      <family val="2"/>
      <scheme val="minor"/>
    </font>
    <font>
      <sz val="8"/>
      <color theme="1"/>
      <name val="Calibri"/>
      <family val="2"/>
      <scheme val="minor"/>
    </font>
    <font>
      <sz val="10"/>
      <color theme="1"/>
      <name val="Calibri"/>
      <family val="2"/>
      <scheme val="minor"/>
    </font>
    <font>
      <b/>
      <sz val="10"/>
      <color theme="1"/>
      <name val="Calibri"/>
      <family val="2"/>
      <scheme val="minor"/>
    </font>
    <font>
      <i/>
      <sz val="9"/>
      <color theme="1"/>
      <name val="Calibri"/>
      <family val="2"/>
      <scheme val="minor"/>
    </font>
    <font>
      <b/>
      <i/>
      <sz val="10"/>
      <color theme="1"/>
      <name val="Calibri"/>
      <family val="2"/>
      <scheme val="minor"/>
    </font>
    <font>
      <sz val="9"/>
      <color theme="1"/>
      <name val="Calibri"/>
      <family val="2"/>
      <scheme val="minor"/>
    </font>
    <font>
      <sz val="12"/>
      <name val="Calibri"/>
      <family val="2"/>
      <scheme val="minor"/>
    </font>
    <font>
      <sz val="11"/>
      <name val="Calibri"/>
      <family val="2"/>
      <scheme val="minor"/>
    </font>
    <font>
      <sz val="8"/>
      <name val="Calibri"/>
      <family val="2"/>
      <scheme val="minor"/>
    </font>
    <font>
      <sz val="6"/>
      <color theme="1"/>
      <name val="Calibri"/>
      <family val="2"/>
      <scheme val="minor"/>
    </font>
    <font>
      <b/>
      <sz val="12"/>
      <name val="Calibri"/>
      <family val="2"/>
      <scheme val="minor"/>
    </font>
    <font>
      <b/>
      <sz val="12"/>
      <color theme="1"/>
      <name val="Calibri"/>
      <family val="2"/>
      <scheme val="minor"/>
    </font>
    <font>
      <b/>
      <i/>
      <sz val="9"/>
      <color theme="1"/>
      <name val="Calibri"/>
      <family val="2"/>
      <scheme val="minor"/>
    </font>
    <font>
      <b/>
      <sz val="6"/>
      <color theme="1"/>
      <name val="Calibri"/>
      <family val="2"/>
      <scheme val="minor"/>
    </font>
    <font>
      <sz val="10"/>
      <name val="Calibri"/>
      <family val="2"/>
      <scheme val="minor"/>
    </font>
    <font>
      <sz val="9"/>
      <name val="Calibri"/>
      <family val="2"/>
      <scheme val="minor"/>
    </font>
    <font>
      <b/>
      <i/>
      <sz val="11"/>
      <name val="Calibri"/>
      <family val="2"/>
      <scheme val="minor"/>
    </font>
    <font>
      <b/>
      <sz val="10"/>
      <name val="Calibri"/>
      <family val="2"/>
      <scheme val="minor"/>
    </font>
    <font>
      <sz val="9"/>
      <color theme="7" tint="-0.249977111117893"/>
      <name val="Calibri"/>
      <family val="2"/>
      <scheme val="minor"/>
    </font>
    <font>
      <sz val="5"/>
      <color theme="1"/>
      <name val="Calibri"/>
      <family val="2"/>
      <scheme val="minor"/>
    </font>
    <font>
      <i/>
      <sz val="10"/>
      <color theme="1"/>
      <name val="Calibri"/>
      <family val="2"/>
      <scheme val="minor"/>
    </font>
    <font>
      <i/>
      <sz val="8"/>
      <color theme="1"/>
      <name val="Calibri"/>
      <family val="2"/>
      <scheme val="minor"/>
    </font>
    <font>
      <b/>
      <sz val="9"/>
      <name val="Calibri"/>
      <family val="2"/>
      <scheme val="minor"/>
    </font>
    <font>
      <i/>
      <sz val="11"/>
      <color theme="1"/>
      <name val="Calibri"/>
      <family val="2"/>
      <scheme val="minor"/>
    </font>
    <font>
      <b/>
      <sz val="14"/>
      <color theme="1"/>
      <name val="Calibri"/>
      <family val="2"/>
      <scheme val="minor"/>
    </font>
    <font>
      <sz val="7.5"/>
      <name val="Calibri"/>
      <family val="2"/>
      <scheme val="minor"/>
    </font>
    <font>
      <b/>
      <i/>
      <sz val="10"/>
      <name val="Calibri"/>
      <family val="2"/>
      <scheme val="minor"/>
    </font>
    <font>
      <b/>
      <sz val="8"/>
      <name val="Calibri"/>
      <family val="2"/>
      <scheme val="minor"/>
    </font>
    <font>
      <sz val="14"/>
      <name val="Calibri"/>
      <family val="2"/>
      <scheme val="minor"/>
    </font>
    <font>
      <sz val="12"/>
      <color theme="1"/>
      <name val="Calibri"/>
      <family val="2"/>
      <scheme val="minor"/>
    </font>
    <font>
      <sz val="9"/>
      <color theme="1"/>
      <name val="Calibri"/>
      <family val="2"/>
    </font>
    <font>
      <sz val="11"/>
      <color rgb="FFFF0000"/>
      <name val="Calibri"/>
      <family val="2"/>
      <scheme val="minor"/>
    </font>
    <font>
      <sz val="10"/>
      <color rgb="FFFF0000"/>
      <name val="Calibri"/>
      <family val="2"/>
      <scheme val="minor"/>
    </font>
    <font>
      <b/>
      <sz val="11"/>
      <color rgb="FFFF0000"/>
      <name val="Calibri"/>
      <family val="2"/>
      <scheme val="minor"/>
    </font>
    <font>
      <b/>
      <sz val="8"/>
      <color theme="1"/>
      <name val="Calibri"/>
      <family val="2"/>
      <scheme val="minor"/>
    </font>
    <font>
      <b/>
      <i/>
      <sz val="10"/>
      <name val="Calibri"/>
      <family val="2"/>
    </font>
    <font>
      <i/>
      <sz val="10"/>
      <name val="Calibri"/>
      <family val="2"/>
    </font>
    <font>
      <b/>
      <sz val="10"/>
      <color rgb="FFFF0000"/>
      <name val="Calibri"/>
      <family val="2"/>
      <scheme val="minor"/>
    </font>
    <font>
      <b/>
      <sz val="8"/>
      <color rgb="FFFF0000"/>
      <name val="Calibri"/>
      <family val="2"/>
      <scheme val="minor"/>
    </font>
    <font>
      <sz val="10"/>
      <color theme="1"/>
      <name val="Wingdings"/>
      <charset val="2"/>
    </font>
    <font>
      <sz val="10"/>
      <color theme="1"/>
      <name val="Calibri"/>
      <family val="2"/>
    </font>
    <font>
      <b/>
      <i/>
      <sz val="9"/>
      <color rgb="FFFF0000"/>
      <name val="Calibri"/>
      <family val="2"/>
      <scheme val="minor"/>
    </font>
    <font>
      <b/>
      <i/>
      <sz val="10"/>
      <color rgb="FFFF0000"/>
      <name val="Calibri"/>
      <family val="2"/>
      <scheme val="minor"/>
    </font>
    <font>
      <u/>
      <sz val="11"/>
      <color theme="1"/>
      <name val="Calibri"/>
      <family val="2"/>
      <scheme val="minor"/>
    </font>
    <font>
      <i/>
      <sz val="10"/>
      <color rgb="FF000000"/>
      <name val="Calibri"/>
      <family val="2"/>
      <scheme val="minor"/>
    </font>
    <font>
      <b/>
      <sz val="10"/>
      <color rgb="FF000000"/>
      <name val="Calibri"/>
      <family val="2"/>
      <scheme val="minor"/>
    </font>
    <font>
      <b/>
      <sz val="9"/>
      <color theme="1"/>
      <name val="Calibri"/>
      <family val="2"/>
      <scheme val="minor"/>
    </font>
    <font>
      <i/>
      <sz val="10"/>
      <name val="Calibri"/>
      <family val="2"/>
      <scheme val="minor"/>
    </font>
    <font>
      <b/>
      <i/>
      <sz val="11"/>
      <color theme="1"/>
      <name val="Calibri"/>
      <family val="2"/>
      <scheme val="minor"/>
    </font>
    <font>
      <u/>
      <sz val="10"/>
      <name val="Calibri"/>
      <family val="2"/>
      <scheme val="minor"/>
    </font>
    <font>
      <b/>
      <sz val="10"/>
      <color theme="1"/>
      <name val="Calibri"/>
      <family val="2"/>
    </font>
    <font>
      <b/>
      <sz val="9"/>
      <color theme="1"/>
      <name val="Calibri"/>
      <family val="2"/>
    </font>
    <font>
      <sz val="9"/>
      <color rgb="FFFF0000"/>
      <name val="Calibri"/>
      <family val="2"/>
      <scheme val="minor"/>
    </font>
    <font>
      <b/>
      <u/>
      <sz val="9"/>
      <color theme="1"/>
      <name val="Calibri"/>
      <family val="2"/>
      <scheme val="minor"/>
    </font>
    <font>
      <vertAlign val="subscript"/>
      <sz val="11"/>
      <color rgb="FFFF0000"/>
      <name val="Calibri"/>
      <family val="2"/>
      <scheme val="minor"/>
    </font>
    <font>
      <vertAlign val="subscript"/>
      <sz val="12"/>
      <color rgb="FFFF0000"/>
      <name val="Calibri"/>
      <family val="2"/>
      <scheme val="minor"/>
    </font>
    <font>
      <sz val="10"/>
      <color rgb="FFFF0000"/>
      <name val="Calibri"/>
      <family val="2"/>
    </font>
    <font>
      <sz val="7.5"/>
      <color rgb="FFFF0000"/>
      <name val="Calibri"/>
      <family val="2"/>
      <scheme val="minor"/>
    </font>
    <font>
      <b/>
      <sz val="7.5"/>
      <name val="Calibri"/>
      <family val="2"/>
      <scheme val="minor"/>
    </font>
    <font>
      <i/>
      <sz val="11"/>
      <color indexed="8"/>
      <name val="Calibri"/>
      <family val="2"/>
    </font>
    <font>
      <b/>
      <i/>
      <sz val="11"/>
      <color indexed="8"/>
      <name val="Calibri"/>
      <family val="2"/>
    </font>
    <font>
      <b/>
      <sz val="9.5"/>
      <color theme="1"/>
      <name val="Calibri"/>
      <family val="2"/>
      <scheme val="minor"/>
    </font>
    <font>
      <b/>
      <sz val="9.5"/>
      <color rgb="FFFF0000"/>
      <name val="Calibri"/>
      <family val="2"/>
      <scheme val="minor"/>
    </font>
    <font>
      <b/>
      <sz val="10.5"/>
      <color rgb="FF000000"/>
      <name val="Calibri"/>
      <family val="2"/>
      <scheme val="minor"/>
    </font>
    <font>
      <sz val="9"/>
      <color indexed="8"/>
      <name val="Calibri"/>
      <family val="2"/>
    </font>
    <font>
      <b/>
      <sz val="12"/>
      <name val="Calibri"/>
      <family val="2"/>
    </font>
    <font>
      <sz val="9"/>
      <name val="Calibri"/>
      <family val="2"/>
    </font>
    <font>
      <b/>
      <sz val="10"/>
      <color rgb="FF000000"/>
      <name val="Calibri"/>
      <family val="2"/>
    </font>
  </fonts>
  <fills count="2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3" tint="0.399945066682943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5" tint="0.59999389629810485"/>
        <bgColor indexed="64"/>
      </patternFill>
    </fill>
    <fill>
      <patternFill patternType="solid">
        <fgColor rgb="FFE4D4F6"/>
        <bgColor indexed="64"/>
      </patternFill>
    </fill>
    <fill>
      <patternFill patternType="gray125">
        <bgColor rgb="FFE4D4F6"/>
      </patternFill>
    </fill>
    <fill>
      <patternFill patternType="solid">
        <fgColor theme="5" tint="0.59999389629810485"/>
        <bgColor theme="5" tint="0.59996337778862885"/>
      </patternFill>
    </fill>
    <fill>
      <patternFill patternType="solid">
        <fgColor rgb="FFFF0000"/>
        <bgColor indexed="64"/>
      </patternFill>
    </fill>
    <fill>
      <patternFill patternType="solid">
        <fgColor rgb="FFD6AAF4"/>
        <bgColor indexed="64"/>
      </patternFill>
    </fill>
    <fill>
      <patternFill patternType="solid">
        <fgColor theme="2" tint="-0.249977111117893"/>
        <bgColor indexed="64"/>
      </patternFill>
    </fill>
    <fill>
      <patternFill patternType="solid">
        <fgColor rgb="FFFF66CC"/>
        <bgColor indexed="64"/>
      </patternFill>
    </fill>
    <fill>
      <patternFill patternType="solid">
        <fgColor rgb="FF99FF33"/>
        <bgColor indexed="64"/>
      </patternFill>
    </fill>
    <fill>
      <patternFill patternType="solid">
        <fgColor theme="8" tint="0.59999389629810485"/>
        <bgColor indexed="64"/>
      </patternFill>
    </fill>
    <fill>
      <patternFill patternType="darkGray">
        <fgColor rgb="FF00B050"/>
        <bgColor auto="1"/>
      </patternFill>
    </fill>
    <fill>
      <patternFill patternType="solid">
        <fgColor theme="3" tint="0.399975585192419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DashDot">
        <color indexed="64"/>
      </left>
      <right style="mediumDashDot">
        <color indexed="64"/>
      </right>
      <top style="mediumDashDot">
        <color indexed="64"/>
      </top>
      <bottom style="thin">
        <color indexed="64"/>
      </bottom>
      <diagonal/>
    </border>
    <border>
      <left style="mediumDashDot">
        <color indexed="64"/>
      </left>
      <right style="mediumDashDot">
        <color indexed="64"/>
      </right>
      <top style="thin">
        <color indexed="64"/>
      </top>
      <bottom style="thin">
        <color indexed="64"/>
      </bottom>
      <diagonal/>
    </border>
    <border>
      <left style="mediumDashDot">
        <color indexed="64"/>
      </left>
      <right style="mediumDashDot">
        <color indexed="64"/>
      </right>
      <top style="thin">
        <color indexed="64"/>
      </top>
      <bottom style="mediumDashDot">
        <color indexed="64"/>
      </bottom>
      <diagonal/>
    </border>
    <border>
      <left style="mediumDashDot">
        <color indexed="64"/>
      </left>
      <right style="mediumDashDot">
        <color indexed="64"/>
      </right>
      <top style="mediumDashDot">
        <color indexed="64"/>
      </top>
      <bottom style="mediumDashDot">
        <color indexed="64"/>
      </bottom>
      <diagonal/>
    </border>
    <border>
      <left style="mediumDashed">
        <color indexed="64"/>
      </left>
      <right style="mediumDashed">
        <color indexed="64"/>
      </right>
      <top style="mediumDashed">
        <color indexed="64"/>
      </top>
      <bottom style="mediumDashed">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double">
        <color indexed="64"/>
      </top>
      <bottom style="thin">
        <color indexed="64"/>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double">
        <color indexed="64"/>
      </top>
      <bottom style="medium">
        <color indexed="64"/>
      </bottom>
      <diagonal/>
    </border>
    <border>
      <left style="mediumDashDot">
        <color indexed="64"/>
      </left>
      <right/>
      <top style="medium">
        <color indexed="64"/>
      </top>
      <bottom style="mediumDashDot">
        <color indexed="64"/>
      </bottom>
      <diagonal/>
    </border>
    <border>
      <left/>
      <right/>
      <top style="medium">
        <color indexed="64"/>
      </top>
      <bottom style="mediumDashDot">
        <color indexed="64"/>
      </bottom>
      <diagonal/>
    </border>
    <border>
      <left style="medium">
        <color indexed="64"/>
      </left>
      <right/>
      <top style="thin">
        <color indexed="64"/>
      </top>
      <bottom style="thin">
        <color indexed="64"/>
      </bottom>
      <diagonal/>
    </border>
    <border>
      <left/>
      <right style="mediumDashDot">
        <color indexed="64"/>
      </right>
      <top/>
      <bottom/>
      <diagonal/>
    </border>
    <border>
      <left style="thin">
        <color indexed="64"/>
      </left>
      <right/>
      <top style="medium">
        <color indexed="64"/>
      </top>
      <bottom/>
      <diagonal/>
    </border>
    <border>
      <left/>
      <right style="mediumDashDot">
        <color indexed="64"/>
      </right>
      <top style="medium">
        <color indexed="64"/>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ck">
        <color indexed="64"/>
      </right>
      <top style="thick">
        <color indexed="64"/>
      </top>
      <bottom style="thick">
        <color indexed="64"/>
      </bottom>
      <diagonal/>
    </border>
    <border>
      <left/>
      <right/>
      <top style="thin">
        <color indexed="64"/>
      </top>
      <bottom style="medium">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DashDot">
        <color indexed="64"/>
      </bottom>
      <diagonal/>
    </border>
    <border>
      <left/>
      <right style="medium">
        <color indexed="64"/>
      </right>
      <top style="mediumDashDot">
        <color indexed="64"/>
      </top>
      <bottom style="mediumDashDot">
        <color indexed="64"/>
      </bottom>
      <diagonal/>
    </border>
    <border>
      <left/>
      <right style="mediumDashDot">
        <color indexed="64"/>
      </right>
      <top/>
      <bottom style="medium">
        <color indexed="64"/>
      </bottom>
      <diagonal/>
    </border>
    <border>
      <left style="mediumDashDot">
        <color indexed="64"/>
      </left>
      <right/>
      <top style="mediumDashDot">
        <color indexed="64"/>
      </top>
      <bottom style="medium">
        <color indexed="64"/>
      </bottom>
      <diagonal/>
    </border>
    <border>
      <left/>
      <right/>
      <top style="mediumDashDot">
        <color indexed="64"/>
      </top>
      <bottom style="medium">
        <color indexed="64"/>
      </bottom>
      <diagonal/>
    </border>
    <border>
      <left/>
      <right style="medium">
        <color indexed="64"/>
      </right>
      <top style="mediumDashDot">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diagonal/>
    </border>
  </borders>
  <cellStyleXfs count="5">
    <xf numFmtId="0" fontId="0" fillId="0" borderId="0"/>
    <xf numFmtId="43" fontId="18" fillId="0" borderId="0" applyFont="0" applyFill="0" applyBorder="0" applyAlignment="0" applyProtection="0"/>
    <xf numFmtId="43" fontId="1" fillId="0" borderId="0" applyFont="0" applyFill="0" applyBorder="0" applyAlignment="0" applyProtection="0"/>
    <xf numFmtId="0" fontId="2" fillId="0" borderId="0"/>
    <xf numFmtId="0" fontId="4" fillId="0" borderId="0"/>
  </cellStyleXfs>
  <cellXfs count="568">
    <xf numFmtId="0" fontId="0" fillId="0" borderId="0" xfId="0"/>
    <xf numFmtId="0" fontId="20" fillId="0" borderId="0" xfId="3" applyFont="1" applyBorder="1" applyAlignment="1" applyProtection="1">
      <alignment horizontal="right"/>
      <protection locked="0"/>
    </xf>
    <xf numFmtId="0" fontId="19" fillId="0" borderId="0" xfId="0" applyFont="1" applyBorder="1" applyAlignment="1" applyProtection="1">
      <alignment horizontal="right"/>
      <protection locked="0"/>
    </xf>
    <xf numFmtId="0" fontId="19" fillId="0" borderId="0" xfId="0" applyFont="1" applyAlignment="1" applyProtection="1">
      <alignment horizontal="right"/>
      <protection locked="0"/>
    </xf>
    <xf numFmtId="0" fontId="19" fillId="0" borderId="0" xfId="0" applyFont="1" applyFill="1" applyBorder="1" applyProtection="1">
      <protection locked="0"/>
    </xf>
    <xf numFmtId="0" fontId="21" fillId="0" borderId="0" xfId="0" applyFont="1" applyBorder="1" applyAlignment="1" applyProtection="1">
      <alignment horizontal="center" wrapText="1"/>
      <protection locked="0"/>
    </xf>
    <xf numFmtId="0" fontId="21" fillId="0" borderId="0" xfId="0" applyFont="1" applyAlignment="1" applyProtection="1">
      <alignment horizontal="center" wrapText="1"/>
      <protection locked="0"/>
    </xf>
    <xf numFmtId="0" fontId="22" fillId="0" borderId="0" xfId="0" applyNumberFormat="1" applyFont="1" applyBorder="1" applyAlignment="1" applyProtection="1">
      <alignment horizontal="right"/>
      <protection locked="0"/>
    </xf>
    <xf numFmtId="0" fontId="22" fillId="0" borderId="0" xfId="0" applyFont="1" applyBorder="1" applyProtection="1">
      <protection locked="0"/>
    </xf>
    <xf numFmtId="0" fontId="22" fillId="0" borderId="2" xfId="0" applyFont="1" applyBorder="1" applyProtection="1">
      <protection locked="0"/>
    </xf>
    <xf numFmtId="0" fontId="22" fillId="0" borderId="2" xfId="0" applyNumberFormat="1" applyFont="1" applyBorder="1" applyAlignment="1" applyProtection="1">
      <alignment horizontal="right"/>
      <protection locked="0"/>
    </xf>
    <xf numFmtId="0" fontId="24" fillId="0" borderId="0" xfId="0" applyFont="1" applyAlignment="1" applyProtection="1">
      <alignment horizontal="left" vertical="justify"/>
      <protection locked="0"/>
    </xf>
    <xf numFmtId="0" fontId="19" fillId="0" borderId="0" xfId="0" applyFont="1" applyFill="1" applyBorder="1" applyAlignment="1" applyProtection="1">
      <alignment horizontal="right"/>
      <protection locked="0"/>
    </xf>
    <xf numFmtId="0" fontId="19" fillId="0" borderId="0" xfId="0" applyFont="1" applyFill="1" applyBorder="1" applyAlignment="1" applyProtection="1">
      <protection locked="0"/>
    </xf>
    <xf numFmtId="0" fontId="0" fillId="0" borderId="0" xfId="0" applyFont="1" applyBorder="1" applyProtection="1">
      <protection locked="0"/>
    </xf>
    <xf numFmtId="0" fontId="26" fillId="0" borderId="0" xfId="0" applyFont="1" applyProtection="1">
      <protection locked="0"/>
    </xf>
    <xf numFmtId="0" fontId="26" fillId="0" borderId="0" xfId="0" applyFont="1" applyBorder="1" applyProtection="1">
      <protection locked="0"/>
    </xf>
    <xf numFmtId="0" fontId="27" fillId="0" borderId="0" xfId="3" applyFont="1" applyBorder="1" applyProtection="1">
      <protection locked="0"/>
    </xf>
    <xf numFmtId="0" fontId="27" fillId="0" borderId="0" xfId="3" applyFont="1" applyProtection="1">
      <protection locked="0"/>
    </xf>
    <xf numFmtId="49" fontId="20" fillId="0" borderId="0" xfId="3" applyNumberFormat="1" applyFont="1" applyBorder="1" applyAlignment="1" applyProtection="1">
      <protection locked="0"/>
    </xf>
    <xf numFmtId="49" fontId="19" fillId="0" borderId="0" xfId="3" applyNumberFormat="1" applyFont="1" applyFill="1" applyBorder="1" applyAlignment="1" applyProtection="1">
      <protection locked="0"/>
    </xf>
    <xf numFmtId="49" fontId="28" fillId="0" borderId="0" xfId="3" applyNumberFormat="1" applyFont="1" applyBorder="1" applyAlignment="1" applyProtection="1">
      <protection locked="0"/>
    </xf>
    <xf numFmtId="49" fontId="18" fillId="0" borderId="0" xfId="3" applyNumberFormat="1" applyFont="1" applyBorder="1" applyAlignment="1" applyProtection="1">
      <alignment wrapText="1"/>
      <protection locked="0"/>
    </xf>
    <xf numFmtId="49" fontId="28" fillId="0" borderId="0" xfId="3" applyNumberFormat="1" applyFont="1" applyAlignment="1" applyProtection="1">
      <protection locked="0"/>
    </xf>
    <xf numFmtId="0" fontId="0" fillId="0" borderId="0" xfId="0" applyFont="1" applyProtection="1">
      <protection locked="0"/>
    </xf>
    <xf numFmtId="0" fontId="0" fillId="0" borderId="3" xfId="0" applyFont="1" applyBorder="1" applyProtection="1">
      <protection locked="0"/>
    </xf>
    <xf numFmtId="164" fontId="0" fillId="0" borderId="0" xfId="0" applyNumberFormat="1" applyFont="1" applyBorder="1" applyAlignment="1" applyProtection="1">
      <alignment horizontal="center"/>
      <protection locked="0"/>
    </xf>
    <xf numFmtId="0" fontId="0" fillId="0" borderId="0" xfId="0" applyFont="1" applyBorder="1" applyAlignment="1" applyProtection="1">
      <alignment horizontal="center"/>
      <protection locked="0"/>
    </xf>
    <xf numFmtId="0" fontId="0" fillId="0" borderId="4" xfId="0" applyFont="1" applyBorder="1" applyProtection="1">
      <protection locked="0"/>
    </xf>
    <xf numFmtId="0" fontId="0" fillId="0" borderId="2" xfId="0" applyFont="1" applyBorder="1" applyProtection="1">
      <protection locked="0"/>
    </xf>
    <xf numFmtId="0" fontId="0" fillId="0" borderId="0" xfId="0" applyFont="1" applyFill="1" applyBorder="1" applyProtection="1">
      <protection locked="0"/>
    </xf>
    <xf numFmtId="4" fontId="0" fillId="0" borderId="0" xfId="0" applyNumberFormat="1" applyFont="1" applyFill="1" applyBorder="1" applyAlignment="1" applyProtection="1">
      <alignment horizontal="right"/>
      <protection locked="0"/>
    </xf>
    <xf numFmtId="2" fontId="0" fillId="0" borderId="0" xfId="0" applyNumberFormat="1" applyFont="1" applyFill="1" applyBorder="1" applyAlignment="1" applyProtection="1">
      <alignment horizontal="center"/>
      <protection locked="0"/>
    </xf>
    <xf numFmtId="0" fontId="0" fillId="0" borderId="0" xfId="0" applyFont="1" applyFill="1" applyBorder="1" applyAlignment="1" applyProtection="1">
      <alignment horizontal="right"/>
      <protection locked="0"/>
    </xf>
    <xf numFmtId="2" fontId="0" fillId="0" borderId="0" xfId="0" applyNumberFormat="1" applyFont="1" applyBorder="1" applyAlignment="1" applyProtection="1">
      <alignment horizontal="center"/>
      <protection locked="0"/>
    </xf>
    <xf numFmtId="0" fontId="0" fillId="0" borderId="0" xfId="0" applyFont="1" applyBorder="1" applyAlignment="1" applyProtection="1">
      <protection locked="0"/>
    </xf>
    <xf numFmtId="2" fontId="0" fillId="0" borderId="0" xfId="0" applyNumberFormat="1" applyFont="1" applyBorder="1" applyProtection="1">
      <protection locked="0"/>
    </xf>
    <xf numFmtId="49" fontId="19" fillId="0" borderId="0" xfId="0" applyNumberFormat="1" applyFont="1" applyFill="1" applyBorder="1" applyAlignment="1" applyProtection="1">
      <alignment horizontal="left"/>
      <protection locked="0"/>
    </xf>
    <xf numFmtId="49" fontId="0" fillId="0" borderId="0" xfId="0" applyNumberFormat="1" applyFont="1" applyBorder="1" applyAlignment="1" applyProtection="1">
      <alignment horizontal="left"/>
      <protection locked="0"/>
    </xf>
    <xf numFmtId="49" fontId="0" fillId="0" borderId="0" xfId="0" applyNumberFormat="1" applyFont="1" applyAlignment="1" applyProtection="1">
      <alignment horizontal="left"/>
      <protection locked="0"/>
    </xf>
    <xf numFmtId="49" fontId="22" fillId="0" borderId="1" xfId="0" applyNumberFormat="1" applyFont="1" applyBorder="1" applyAlignment="1" applyProtection="1">
      <alignment horizontal="left"/>
      <protection locked="0"/>
    </xf>
    <xf numFmtId="0" fontId="29" fillId="0" borderId="0" xfId="3" applyFont="1" applyProtection="1">
      <protection locked="0"/>
    </xf>
    <xf numFmtId="0" fontId="27" fillId="0" borderId="0" xfId="3" applyFont="1" applyFill="1" applyProtection="1">
      <protection locked="0"/>
    </xf>
    <xf numFmtId="0" fontId="30" fillId="0" borderId="8" xfId="0" applyFont="1" applyBorder="1" applyAlignment="1" applyProtection="1">
      <alignment horizontal="center" vertical="center" wrapText="1"/>
      <protection locked="0"/>
    </xf>
    <xf numFmtId="49" fontId="18" fillId="0" borderId="0" xfId="3" applyNumberFormat="1" applyFont="1" applyFill="1" applyBorder="1" applyAlignment="1" applyProtection="1">
      <protection locked="0"/>
    </xf>
    <xf numFmtId="49" fontId="18" fillId="0" borderId="0" xfId="3" applyNumberFormat="1" applyFont="1" applyBorder="1" applyAlignment="1" applyProtection="1">
      <protection locked="0"/>
    </xf>
    <xf numFmtId="0" fontId="0" fillId="0" borderId="0" xfId="0" applyBorder="1"/>
    <xf numFmtId="0" fontId="0" fillId="0" borderId="9" xfId="0" applyBorder="1"/>
    <xf numFmtId="0" fontId="31" fillId="0" borderId="0" xfId="3" applyFont="1" applyFill="1" applyProtection="1">
      <protection locked="0"/>
    </xf>
    <xf numFmtId="0" fontId="22" fillId="0" borderId="0" xfId="0" applyFont="1"/>
    <xf numFmtId="0" fontId="23" fillId="0" borderId="0" xfId="0" applyFont="1"/>
    <xf numFmtId="0" fontId="32" fillId="0" borderId="0" xfId="0" applyFont="1"/>
    <xf numFmtId="0" fontId="22" fillId="0" borderId="3" xfId="0" applyFont="1" applyBorder="1"/>
    <xf numFmtId="0" fontId="22" fillId="0" borderId="0" xfId="0" applyFont="1" applyBorder="1"/>
    <xf numFmtId="0" fontId="19" fillId="0" borderId="10" xfId="0" applyFont="1" applyBorder="1"/>
    <xf numFmtId="0" fontId="22" fillId="0" borderId="11" xfId="0" applyFont="1" applyBorder="1"/>
    <xf numFmtId="0" fontId="22" fillId="0" borderId="12" xfId="0" applyFont="1" applyBorder="1"/>
    <xf numFmtId="0" fontId="22" fillId="0" borderId="9" xfId="0" applyFont="1" applyBorder="1"/>
    <xf numFmtId="0" fontId="30" fillId="0" borderId="0" xfId="0" applyFont="1" applyFill="1" applyBorder="1" applyAlignment="1" applyProtection="1">
      <alignment horizontal="center" wrapText="1"/>
      <protection locked="0"/>
    </xf>
    <xf numFmtId="0" fontId="23" fillId="0" borderId="0" xfId="0" applyFont="1" applyFill="1" applyBorder="1" applyAlignment="1" applyProtection="1">
      <alignment horizontal="center" wrapText="1"/>
      <protection locked="0"/>
    </xf>
    <xf numFmtId="0" fontId="22" fillId="0" borderId="0" xfId="0" applyFont="1" applyFill="1" applyBorder="1" applyAlignment="1" applyProtection="1">
      <alignment horizontal="left"/>
      <protection locked="0"/>
    </xf>
    <xf numFmtId="18" fontId="0" fillId="0" borderId="0" xfId="0" applyNumberFormat="1" applyFont="1" applyFill="1" applyBorder="1" applyAlignment="1" applyProtection="1">
      <alignment horizontal="center"/>
      <protection locked="0"/>
    </xf>
    <xf numFmtId="0" fontId="0" fillId="0" borderId="0" xfId="0" applyFont="1" applyFill="1" applyBorder="1" applyAlignment="1" applyProtection="1">
      <alignment horizontal="center"/>
      <protection locked="0"/>
    </xf>
    <xf numFmtId="0" fontId="23" fillId="0" borderId="0" xfId="0" applyFont="1" applyFill="1" applyBorder="1" applyAlignment="1" applyProtection="1">
      <alignment horizontal="center"/>
      <protection locked="0"/>
    </xf>
    <xf numFmtId="0" fontId="22" fillId="0" borderId="0" xfId="0" applyFont="1" applyFill="1" applyBorder="1" applyProtection="1">
      <protection locked="0"/>
    </xf>
    <xf numFmtId="0" fontId="22" fillId="0" borderId="0" xfId="0" applyFont="1" applyFill="1" applyBorder="1" applyAlignment="1" applyProtection="1">
      <alignment horizontal="right"/>
      <protection locked="0"/>
    </xf>
    <xf numFmtId="0" fontId="0" fillId="0" borderId="0" xfId="0" applyNumberFormat="1" applyFont="1" applyFill="1" applyBorder="1" applyAlignment="1" applyProtection="1">
      <alignment horizontal="center"/>
      <protection locked="0"/>
    </xf>
    <xf numFmtId="4" fontId="19" fillId="0" borderId="0" xfId="0" applyNumberFormat="1" applyFont="1" applyFill="1" applyBorder="1" applyAlignment="1" applyProtection="1">
      <alignment horizontal="center"/>
      <protection locked="0"/>
    </xf>
    <xf numFmtId="0" fontId="23" fillId="0" borderId="0" xfId="0" applyFont="1" applyBorder="1" applyAlignment="1">
      <alignment horizontal="right"/>
    </xf>
    <xf numFmtId="0" fontId="23" fillId="2" borderId="14" xfId="0" applyFont="1" applyFill="1" applyBorder="1" applyAlignment="1" applyProtection="1">
      <alignment horizontal="center" wrapText="1"/>
      <protection locked="0"/>
    </xf>
    <xf numFmtId="0" fontId="23" fillId="2" borderId="15" xfId="0" applyFont="1" applyFill="1" applyBorder="1" applyAlignment="1" applyProtection="1">
      <alignment horizontal="center"/>
      <protection locked="0"/>
    </xf>
    <xf numFmtId="0" fontId="34" fillId="2" borderId="8" xfId="0" applyFont="1" applyFill="1" applyBorder="1" applyAlignment="1" applyProtection="1">
      <alignment horizontal="center"/>
      <protection locked="0"/>
    </xf>
    <xf numFmtId="0" fontId="19" fillId="2" borderId="15" xfId="0" applyFont="1" applyFill="1" applyBorder="1" applyProtection="1">
      <protection locked="0"/>
    </xf>
    <xf numFmtId="0" fontId="19" fillId="2" borderId="15" xfId="0" applyFont="1" applyFill="1" applyBorder="1" applyAlignment="1" applyProtection="1">
      <alignment horizontal="center"/>
      <protection locked="0"/>
    </xf>
    <xf numFmtId="0" fontId="23" fillId="2" borderId="14" xfId="0" applyFont="1" applyFill="1" applyBorder="1" applyAlignment="1" applyProtection="1">
      <alignment horizontal="center"/>
      <protection locked="0"/>
    </xf>
    <xf numFmtId="4" fontId="19" fillId="2" borderId="5" xfId="0" applyNumberFormat="1" applyFont="1" applyFill="1" applyBorder="1" applyAlignment="1" applyProtection="1">
      <alignment horizontal="center"/>
    </xf>
    <xf numFmtId="0" fontId="28" fillId="0" borderId="0" xfId="3" applyFont="1" applyProtection="1">
      <protection locked="0"/>
    </xf>
    <xf numFmtId="0" fontId="35" fillId="0" borderId="0" xfId="3" applyFont="1" applyProtection="1">
      <protection locked="0"/>
    </xf>
    <xf numFmtId="0" fontId="27" fillId="0" borderId="0" xfId="3" applyFont="1" applyProtection="1"/>
    <xf numFmtId="0" fontId="29" fillId="0" borderId="0" xfId="3" applyFont="1" applyFill="1" applyBorder="1" applyAlignment="1" applyProtection="1">
      <alignment horizontal="center"/>
      <protection locked="0"/>
    </xf>
    <xf numFmtId="0" fontId="27" fillId="0" borderId="0" xfId="3" applyFont="1" applyFill="1" applyBorder="1" applyProtection="1">
      <protection locked="0"/>
    </xf>
    <xf numFmtId="0" fontId="36" fillId="0" borderId="0" xfId="3" applyFont="1" applyBorder="1" applyProtection="1">
      <protection locked="0"/>
    </xf>
    <xf numFmtId="0" fontId="37" fillId="0" borderId="0" xfId="3" applyFont="1" applyFill="1" applyBorder="1" applyAlignment="1" applyProtection="1">
      <protection locked="0"/>
    </xf>
    <xf numFmtId="0" fontId="38" fillId="0" borderId="0" xfId="3" applyFont="1" applyProtection="1">
      <protection locked="0"/>
    </xf>
    <xf numFmtId="0" fontId="35" fillId="0" borderId="0" xfId="3" applyFont="1" applyAlignment="1" applyProtection="1">
      <alignment horizontal="left"/>
      <protection locked="0"/>
    </xf>
    <xf numFmtId="0" fontId="34" fillId="2" borderId="15" xfId="0" applyFont="1" applyFill="1" applyBorder="1" applyAlignment="1" applyProtection="1">
      <alignment horizontal="center"/>
      <protection locked="0"/>
    </xf>
    <xf numFmtId="0" fontId="23" fillId="2" borderId="9" xfId="0" applyFont="1" applyFill="1" applyBorder="1" applyAlignment="1" applyProtection="1">
      <alignment horizontal="center"/>
      <protection locked="0"/>
    </xf>
    <xf numFmtId="0" fontId="40" fillId="0" borderId="15" xfId="0" applyFont="1" applyBorder="1" applyAlignment="1" applyProtection="1">
      <alignment horizontal="center" vertical="center" wrapText="1"/>
      <protection locked="0"/>
    </xf>
    <xf numFmtId="1" fontId="19" fillId="6" borderId="21" xfId="0" applyNumberFormat="1" applyFont="1" applyFill="1" applyBorder="1" applyAlignment="1" applyProtection="1">
      <alignment horizontal="center"/>
      <protection locked="0"/>
    </xf>
    <xf numFmtId="0" fontId="42" fillId="0" borderId="0" xfId="0" applyFont="1" applyFill="1" applyBorder="1" applyAlignment="1" applyProtection="1">
      <alignment horizontal="left"/>
      <protection locked="0"/>
    </xf>
    <xf numFmtId="0" fontId="31" fillId="0" borderId="0" xfId="3" applyFont="1" applyProtection="1">
      <protection locked="0"/>
    </xf>
    <xf numFmtId="0" fontId="43" fillId="0" borderId="0" xfId="3" applyFont="1" applyBorder="1" applyProtection="1">
      <protection locked="0"/>
    </xf>
    <xf numFmtId="0" fontId="19" fillId="0" borderId="13" xfId="0" applyFont="1" applyBorder="1" applyAlignment="1">
      <alignment horizontal="center"/>
    </xf>
    <xf numFmtId="0" fontId="19" fillId="0" borderId="0" xfId="0" applyFont="1"/>
    <xf numFmtId="0" fontId="14" fillId="0" borderId="1" xfId="0" applyFont="1" applyBorder="1" applyAlignment="1">
      <alignment horizontal="center" vertical="top" wrapText="1"/>
    </xf>
    <xf numFmtId="0" fontId="14" fillId="0" borderId="17" xfId="0" applyFont="1" applyBorder="1" applyAlignment="1">
      <alignment horizontal="center" vertical="top" wrapText="1"/>
    </xf>
    <xf numFmtId="0" fontId="14" fillId="0" borderId="1" xfId="0" applyFont="1" applyBorder="1" applyAlignment="1">
      <alignment horizontal="center" wrapText="1"/>
    </xf>
    <xf numFmtId="0" fontId="45" fillId="0" borderId="0" xfId="0" applyFont="1" applyFill="1" applyBorder="1" applyAlignment="1">
      <alignment horizontal="center"/>
    </xf>
    <xf numFmtId="0" fontId="22" fillId="0" borderId="0" xfId="0" applyFont="1" applyFill="1" applyBorder="1"/>
    <xf numFmtId="0" fontId="0" fillId="0" borderId="0" xfId="0" applyFont="1" applyBorder="1" applyAlignment="1"/>
    <xf numFmtId="0" fontId="14" fillId="0" borderId="17" xfId="0" applyFont="1" applyBorder="1" applyAlignment="1">
      <alignment horizontal="left" vertical="top" wrapText="1"/>
    </xf>
    <xf numFmtId="0" fontId="14" fillId="0" borderId="15" xfId="0" applyFont="1" applyBorder="1" applyAlignment="1">
      <alignment horizontal="center" wrapText="1"/>
    </xf>
    <xf numFmtId="0" fontId="14" fillId="0" borderId="15" xfId="0" applyFont="1" applyBorder="1" applyAlignment="1">
      <alignment horizontal="center" vertical="top" wrapText="1"/>
    </xf>
    <xf numFmtId="0" fontId="0" fillId="0" borderId="3" xfId="0" applyFont="1" applyBorder="1" applyAlignment="1"/>
    <xf numFmtId="0" fontId="19" fillId="0" borderId="0" xfId="0" applyFont="1" applyBorder="1" applyAlignment="1">
      <alignment horizontal="left" indent="1"/>
    </xf>
    <xf numFmtId="0" fontId="0" fillId="0" borderId="0" xfId="0" applyFont="1" applyBorder="1" applyAlignment="1">
      <alignment horizontal="left" indent="1"/>
    </xf>
    <xf numFmtId="0" fontId="19" fillId="0" borderId="0" xfId="0" applyFont="1" applyBorder="1" applyAlignment="1"/>
    <xf numFmtId="0" fontId="23" fillId="0" borderId="0" xfId="0" applyFont="1" applyBorder="1"/>
    <xf numFmtId="0" fontId="36" fillId="0" borderId="0" xfId="3" applyFont="1" applyProtection="1">
      <protection locked="0"/>
    </xf>
    <xf numFmtId="0" fontId="36" fillId="0" borderId="0" xfId="3" applyFont="1" applyBorder="1" applyAlignment="1" applyProtection="1">
      <alignment horizontal="right"/>
      <protection locked="0"/>
    </xf>
    <xf numFmtId="0" fontId="0" fillId="0" borderId="0" xfId="0" applyBorder="1" applyAlignment="1">
      <alignment vertical="center"/>
    </xf>
    <xf numFmtId="0" fontId="22" fillId="0" borderId="0" xfId="0" applyFont="1" applyAlignment="1">
      <alignment vertical="center"/>
    </xf>
    <xf numFmtId="0" fontId="20" fillId="0" borderId="13" xfId="3" applyFont="1" applyFill="1" applyBorder="1" applyAlignment="1" applyProtection="1">
      <protection locked="0"/>
    </xf>
    <xf numFmtId="49" fontId="46" fillId="0" borderId="0" xfId="3" applyNumberFormat="1" applyFont="1" applyProtection="1">
      <protection locked="0"/>
    </xf>
    <xf numFmtId="0" fontId="17" fillId="0" borderId="17" xfId="0" applyFont="1" applyBorder="1" applyAlignment="1">
      <alignment horizontal="center" wrapText="1"/>
    </xf>
    <xf numFmtId="0" fontId="43" fillId="0" borderId="1" xfId="3" applyFont="1" applyBorder="1" applyAlignment="1" applyProtection="1">
      <alignment horizontal="center"/>
      <protection locked="0"/>
    </xf>
    <xf numFmtId="0" fontId="31" fillId="0" borderId="1" xfId="3" applyFont="1" applyBorder="1" applyAlignment="1" applyProtection="1">
      <alignment horizontal="center"/>
      <protection locked="0"/>
    </xf>
    <xf numFmtId="0" fontId="51" fillId="0" borderId="1" xfId="0" applyFont="1" applyBorder="1" applyAlignment="1">
      <alignment horizontal="center" vertical="center" wrapText="1"/>
    </xf>
    <xf numFmtId="0" fontId="51" fillId="4" borderId="1" xfId="0" applyFont="1" applyFill="1" applyBorder="1" applyAlignment="1">
      <alignment horizontal="center" vertical="center" wrapText="1"/>
    </xf>
    <xf numFmtId="0" fontId="51" fillId="4" borderId="17" xfId="0" applyFont="1" applyFill="1" applyBorder="1" applyAlignment="1">
      <alignment horizontal="center" vertical="center" wrapText="1"/>
    </xf>
    <xf numFmtId="0" fontId="51" fillId="4" borderId="8" xfId="0" applyFont="1" applyFill="1" applyBorder="1" applyAlignment="1">
      <alignment horizontal="center" vertical="center" wrapText="1"/>
    </xf>
    <xf numFmtId="0" fontId="51" fillId="7" borderId="1" xfId="0" applyFont="1" applyFill="1" applyBorder="1" applyAlignment="1">
      <alignment horizontal="center" vertical="center" wrapText="1"/>
    </xf>
    <xf numFmtId="0" fontId="43" fillId="0" borderId="24" xfId="3" applyFont="1" applyBorder="1" applyAlignment="1" applyProtection="1">
      <alignment horizontal="center" vertical="center"/>
      <protection locked="0"/>
    </xf>
    <xf numFmtId="0" fontId="36" fillId="0" borderId="0" xfId="3" applyFont="1" applyAlignment="1" applyProtection="1">
      <alignment vertical="center"/>
      <protection locked="0"/>
    </xf>
    <xf numFmtId="0" fontId="36" fillId="7" borderId="8" xfId="3" applyFont="1" applyFill="1" applyBorder="1" applyAlignment="1" applyProtection="1">
      <alignment horizontal="center" vertical="center"/>
      <protection locked="0"/>
    </xf>
    <xf numFmtId="0" fontId="36" fillId="0" borderId="0" xfId="3" applyFont="1" applyAlignment="1" applyProtection="1">
      <alignment horizontal="center" vertical="center"/>
      <protection locked="0"/>
    </xf>
    <xf numFmtId="0" fontId="51" fillId="0" borderId="1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1" xfId="0" applyFont="1" applyFill="1" applyBorder="1" applyAlignment="1">
      <alignment horizontal="center" vertical="center" wrapText="1"/>
    </xf>
    <xf numFmtId="0" fontId="51" fillId="0" borderId="14" xfId="0" applyFont="1" applyBorder="1" applyAlignment="1">
      <alignment horizontal="center" vertical="center" wrapText="1"/>
    </xf>
    <xf numFmtId="0" fontId="51" fillId="4" borderId="7" xfId="0" applyFont="1" applyFill="1" applyBorder="1" applyAlignment="1">
      <alignment horizontal="center" vertical="center" wrapText="1"/>
    </xf>
    <xf numFmtId="0" fontId="0" fillId="0" borderId="0" xfId="0" applyBorder="1" applyAlignment="1">
      <alignment horizontal="left"/>
    </xf>
    <xf numFmtId="0" fontId="0" fillId="0" borderId="0" xfId="0" applyBorder="1" applyAlignment="1"/>
    <xf numFmtId="0" fontId="0" fillId="0" borderId="0" xfId="0" applyBorder="1" applyAlignment="1"/>
    <xf numFmtId="0" fontId="0" fillId="0" borderId="9" xfId="0" applyBorder="1" applyAlignment="1"/>
    <xf numFmtId="49" fontId="26" fillId="2" borderId="16" xfId="0" applyNumberFormat="1" applyFont="1" applyFill="1" applyBorder="1" applyAlignment="1">
      <alignment horizontal="left"/>
    </xf>
    <xf numFmtId="49" fontId="26" fillId="2" borderId="13" xfId="0" applyNumberFormat="1" applyFont="1" applyFill="1" applyBorder="1" applyAlignment="1">
      <alignment horizontal="left"/>
    </xf>
    <xf numFmtId="49" fontId="26" fillId="2" borderId="23" xfId="0" applyNumberFormat="1" applyFont="1" applyFill="1" applyBorder="1" applyAlignment="1">
      <alignment horizontal="left"/>
    </xf>
    <xf numFmtId="0" fontId="0" fillId="0" borderId="13" xfId="0" applyBorder="1" applyAlignment="1"/>
    <xf numFmtId="0" fontId="23" fillId="0" borderId="16" xfId="0" applyFont="1" applyBorder="1" applyAlignment="1">
      <alignment horizontal="center"/>
    </xf>
    <xf numFmtId="0" fontId="23" fillId="0" borderId="3" xfId="0" applyFont="1" applyBorder="1" applyAlignment="1">
      <alignment horizontal="center" vertical="center"/>
    </xf>
    <xf numFmtId="0" fontId="0" fillId="0" borderId="0" xfId="0"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3" xfId="0" applyBorder="1" applyAlignment="1">
      <alignment horizontal="center" vertical="center"/>
    </xf>
    <xf numFmtId="0" fontId="22" fillId="0" borderId="3" xfId="0" applyFont="1" applyBorder="1" applyAlignment="1">
      <alignment horizontal="center"/>
    </xf>
    <xf numFmtId="0" fontId="23" fillId="0" borderId="3" xfId="0" applyFont="1" applyBorder="1" applyAlignment="1">
      <alignment horizontal="center"/>
    </xf>
    <xf numFmtId="0" fontId="3" fillId="0" borderId="6" xfId="0" applyFont="1" applyBorder="1" applyAlignment="1"/>
    <xf numFmtId="0" fontId="52" fillId="0" borderId="11" xfId="0" applyFont="1" applyFill="1" applyBorder="1" applyAlignment="1">
      <alignment horizontal="left" vertical="top" wrapText="1"/>
    </xf>
    <xf numFmtId="0" fontId="52" fillId="0" borderId="11" xfId="0" applyFont="1" applyFill="1" applyBorder="1" applyAlignment="1">
      <alignment vertical="center"/>
    </xf>
    <xf numFmtId="0" fontId="22" fillId="0" borderId="9" xfId="0" applyFont="1" applyFill="1" applyBorder="1"/>
    <xf numFmtId="0" fontId="22" fillId="0" borderId="0" xfId="0" applyFont="1" applyFill="1"/>
    <xf numFmtId="0" fontId="22" fillId="0" borderId="3" xfId="0" applyFont="1" applyFill="1" applyBorder="1"/>
    <xf numFmtId="0" fontId="52" fillId="0" borderId="6" xfId="0" applyFont="1" applyFill="1" applyBorder="1" applyAlignment="1">
      <alignment horizontal="left" vertical="top" wrapText="1"/>
    </xf>
    <xf numFmtId="0" fontId="53" fillId="0" borderId="0" xfId="0" applyFont="1" applyFill="1" applyBorder="1"/>
    <xf numFmtId="0" fontId="22" fillId="0" borderId="0" xfId="0" applyFont="1" applyBorder="1" applyAlignment="1">
      <alignment vertical="center"/>
    </xf>
    <xf numFmtId="0" fontId="22" fillId="0" borderId="9" xfId="0" applyFont="1" applyBorder="1" applyAlignment="1">
      <alignment vertical="center"/>
    </xf>
    <xf numFmtId="0" fontId="0" fillId="0" borderId="3" xfId="0" applyBorder="1" applyAlignment="1">
      <alignment horizontal="left"/>
    </xf>
    <xf numFmtId="49" fontId="28" fillId="0" borderId="0" xfId="3" applyNumberFormat="1" applyFont="1" applyAlignment="1" applyProtection="1">
      <alignment horizontal="center" vertical="center"/>
      <protection locked="0"/>
    </xf>
    <xf numFmtId="0" fontId="35" fillId="0" borderId="0" xfId="3" applyFont="1" applyAlignment="1" applyProtection="1">
      <alignment horizontal="center" vertical="center"/>
      <protection locked="0"/>
    </xf>
    <xf numFmtId="0" fontId="27" fillId="0" borderId="0" xfId="3" applyFont="1" applyAlignment="1" applyProtection="1">
      <alignment horizontal="center" vertical="center"/>
      <protection locked="0"/>
    </xf>
    <xf numFmtId="0" fontId="27" fillId="0" borderId="29" xfId="3" applyFont="1" applyBorder="1" applyProtection="1">
      <protection locked="0"/>
    </xf>
    <xf numFmtId="0" fontId="36" fillId="0" borderId="0" xfId="3" applyNumberFormat="1" applyFont="1" applyBorder="1" applyProtection="1"/>
    <xf numFmtId="4" fontId="0" fillId="6" borderId="1" xfId="0" applyNumberFormat="1" applyFont="1" applyFill="1" applyBorder="1" applyProtection="1"/>
    <xf numFmtId="4" fontId="0" fillId="6" borderId="14" xfId="0" applyNumberFormat="1" applyFont="1" applyFill="1" applyBorder="1" applyProtection="1"/>
    <xf numFmtId="2" fontId="0" fillId="6" borderId="1" xfId="0" applyNumberFormat="1" applyFont="1" applyFill="1" applyBorder="1" applyProtection="1"/>
    <xf numFmtId="0" fontId="0" fillId="0" borderId="0" xfId="0" applyAlignment="1"/>
    <xf numFmtId="49" fontId="0" fillId="0" borderId="6" xfId="0" applyNumberFormat="1" applyFont="1" applyBorder="1" applyAlignment="1" applyProtection="1">
      <alignment horizontal="left"/>
      <protection locked="0"/>
    </xf>
    <xf numFmtId="49" fontId="0" fillId="0" borderId="13" xfId="0" applyNumberFormat="1" applyFont="1" applyBorder="1" applyAlignment="1" applyProtection="1">
      <alignment horizontal="center"/>
      <protection locked="0"/>
    </xf>
    <xf numFmtId="0" fontId="0" fillId="0" borderId="0" xfId="0" applyAlignment="1">
      <alignment vertical="center"/>
    </xf>
    <xf numFmtId="0" fontId="0" fillId="0" borderId="0" xfId="0" applyAlignment="1">
      <alignment horizontal="left" vertical="center" wrapText="1"/>
    </xf>
    <xf numFmtId="0" fontId="0" fillId="0" borderId="30" xfId="0" applyBorder="1" applyAlignment="1">
      <alignment horizontal="right"/>
    </xf>
    <xf numFmtId="0" fontId="0" fillId="0" borderId="0" xfId="0" applyProtection="1">
      <protection locked="0"/>
    </xf>
    <xf numFmtId="0" fontId="64" fillId="0" borderId="0" xfId="0" applyFont="1" applyAlignment="1">
      <alignment horizontal="left" vertical="center" indent="5"/>
    </xf>
    <xf numFmtId="0" fontId="0" fillId="0" borderId="0" xfId="0" applyAlignment="1">
      <alignment horizontal="left" vertical="center" indent="10"/>
    </xf>
    <xf numFmtId="0" fontId="0" fillId="0" borderId="0" xfId="0" applyBorder="1" applyProtection="1">
      <protection locked="0"/>
    </xf>
    <xf numFmtId="0" fontId="24" fillId="0" borderId="0" xfId="0" applyFont="1" applyFill="1" applyBorder="1" applyProtection="1">
      <protection locked="0"/>
    </xf>
    <xf numFmtId="2" fontId="24" fillId="0" borderId="0" xfId="0" applyNumberFormat="1" applyFont="1" applyFill="1" applyBorder="1" applyProtection="1">
      <protection locked="0"/>
    </xf>
    <xf numFmtId="0" fontId="65" fillId="0" borderId="0" xfId="0" applyFont="1" applyBorder="1"/>
    <xf numFmtId="0" fontId="44" fillId="0" borderId="0" xfId="0" applyFont="1" applyBorder="1" applyProtection="1">
      <protection locked="0"/>
    </xf>
    <xf numFmtId="0" fontId="26" fillId="0" borderId="0" xfId="0" applyFont="1" applyBorder="1" applyAlignment="1" applyProtection="1">
      <protection locked="0"/>
    </xf>
    <xf numFmtId="0" fontId="26" fillId="0" borderId="0" xfId="0" applyFont="1" applyAlignment="1" applyProtection="1">
      <protection locked="0"/>
    </xf>
    <xf numFmtId="0" fontId="41" fillId="0" borderId="0" xfId="0" applyFont="1" applyAlignment="1" applyProtection="1">
      <protection locked="0"/>
    </xf>
    <xf numFmtId="0" fontId="66" fillId="0" borderId="0" xfId="0" applyFont="1"/>
    <xf numFmtId="1" fontId="23" fillId="10" borderId="1" xfId="0" applyNumberFormat="1" applyFont="1" applyFill="1" applyBorder="1" applyAlignment="1" applyProtection="1">
      <alignment horizontal="center"/>
      <protection locked="0"/>
    </xf>
    <xf numFmtId="0" fontId="22" fillId="11" borderId="1" xfId="0" applyFont="1" applyFill="1" applyBorder="1" applyAlignment="1" applyProtection="1">
      <protection locked="0"/>
    </xf>
    <xf numFmtId="0" fontId="26" fillId="0" borderId="0" xfId="0" applyFont="1" applyAlignment="1" applyProtection="1">
      <alignment horizontal="left"/>
      <protection locked="0"/>
    </xf>
    <xf numFmtId="2" fontId="23" fillId="10" borderId="1" xfId="0" applyNumberFormat="1" applyFont="1" applyFill="1" applyBorder="1" applyAlignment="1" applyProtection="1">
      <alignment horizontal="center"/>
      <protection locked="0"/>
    </xf>
    <xf numFmtId="49" fontId="22" fillId="0" borderId="1" xfId="0" applyNumberFormat="1" applyFont="1" applyFill="1" applyBorder="1" applyAlignment="1" applyProtection="1">
      <alignment horizontal="center"/>
    </xf>
    <xf numFmtId="14" fontId="22" fillId="0" borderId="1" xfId="0" applyNumberFormat="1" applyFont="1" applyBorder="1" applyAlignment="1" applyProtection="1">
      <alignment horizontal="left"/>
      <protection locked="0"/>
    </xf>
    <xf numFmtId="49" fontId="22" fillId="0" borderId="14" xfId="0" applyNumberFormat="1" applyFont="1" applyFill="1" applyBorder="1" applyAlignment="1" applyProtection="1">
      <alignment horizontal="center"/>
    </xf>
    <xf numFmtId="49" fontId="22" fillId="0" borderId="14" xfId="0" applyNumberFormat="1" applyFont="1" applyBorder="1" applyAlignment="1" applyProtection="1">
      <alignment horizontal="left"/>
      <protection locked="0"/>
    </xf>
    <xf numFmtId="14" fontId="22" fillId="0" borderId="14" xfId="0" applyNumberFormat="1" applyFont="1" applyBorder="1" applyAlignment="1" applyProtection="1">
      <alignment horizontal="left"/>
      <protection locked="0"/>
    </xf>
    <xf numFmtId="49" fontId="22" fillId="0" borderId="8" xfId="0" applyNumberFormat="1" applyFont="1" applyBorder="1" applyAlignment="1" applyProtection="1">
      <alignment horizontal="left"/>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49" fontId="0" fillId="0" borderId="6" xfId="0" applyNumberFormat="1" applyFont="1" applyBorder="1" applyAlignment="1" applyProtection="1">
      <alignment horizontal="center"/>
      <protection locked="0"/>
    </xf>
    <xf numFmtId="0" fontId="22" fillId="0" borderId="0" xfId="0" applyFont="1" applyFill="1" applyProtection="1">
      <protection locked="0"/>
    </xf>
    <xf numFmtId="49" fontId="0" fillId="0" borderId="0" xfId="0" applyNumberFormat="1" applyFont="1" applyBorder="1" applyAlignment="1" applyProtection="1">
      <alignment horizontal="center"/>
      <protection locked="0"/>
    </xf>
    <xf numFmtId="0" fontId="0" fillId="0" borderId="0" xfId="0" applyFont="1" applyBorder="1" applyAlignment="1" applyProtection="1">
      <alignment horizontal="right"/>
      <protection locked="0"/>
    </xf>
    <xf numFmtId="49" fontId="0" fillId="0" borderId="13" xfId="0" applyNumberFormat="1" applyFont="1" applyBorder="1" applyAlignment="1" applyProtection="1">
      <alignment horizontal="left"/>
      <protection locked="0"/>
    </xf>
    <xf numFmtId="49" fontId="67" fillId="10" borderId="0" xfId="0" applyNumberFormat="1" applyFont="1" applyFill="1" applyProtection="1">
      <protection locked="0"/>
    </xf>
    <xf numFmtId="1" fontId="22" fillId="10" borderId="1" xfId="0" applyNumberFormat="1" applyFont="1" applyFill="1" applyBorder="1" applyAlignment="1" applyProtection="1">
      <alignment horizontal="center"/>
    </xf>
    <xf numFmtId="2" fontId="22" fillId="10" borderId="7" xfId="0" applyNumberFormat="1" applyFont="1" applyFill="1" applyBorder="1" applyAlignment="1" applyProtection="1">
      <alignment horizontal="center"/>
    </xf>
    <xf numFmtId="2" fontId="54" fillId="6" borderId="1" xfId="0" applyNumberFormat="1" applyFont="1" applyFill="1" applyBorder="1" applyProtection="1"/>
    <xf numFmtId="0" fontId="0" fillId="0" borderId="0" xfId="0" applyAlignment="1">
      <alignment vertical="center"/>
    </xf>
    <xf numFmtId="0" fontId="0" fillId="0" borderId="0" xfId="0" applyAlignment="1">
      <alignment horizontal="left" vertical="center" wrapText="1"/>
    </xf>
    <xf numFmtId="0" fontId="22" fillId="0" borderId="0" xfId="0" applyFont="1" applyAlignment="1" applyProtection="1">
      <alignment horizontal="center"/>
      <protection locked="0"/>
    </xf>
    <xf numFmtId="0" fontId="52" fillId="0" borderId="0" xfId="0" applyFont="1" applyFill="1" applyProtection="1">
      <protection locked="0"/>
    </xf>
    <xf numFmtId="0" fontId="0" fillId="0" borderId="0" xfId="0" applyFill="1" applyProtection="1">
      <protection locked="0"/>
    </xf>
    <xf numFmtId="0" fontId="67" fillId="10" borderId="0" xfId="0" applyFont="1" applyFill="1" applyAlignment="1" applyProtection="1">
      <alignment wrapText="1"/>
      <protection locked="0"/>
    </xf>
    <xf numFmtId="0" fontId="67" fillId="0" borderId="0" xfId="0" applyFont="1" applyFill="1" applyAlignment="1" applyProtection="1">
      <alignment wrapText="1"/>
      <protection locked="0"/>
    </xf>
    <xf numFmtId="0" fontId="23" fillId="0" borderId="1" xfId="0" applyFont="1" applyFill="1" applyBorder="1" applyAlignment="1" applyProtection="1">
      <alignment wrapText="1"/>
      <protection locked="0"/>
    </xf>
    <xf numFmtId="0" fontId="24" fillId="0" borderId="3" xfId="0" applyFont="1" applyFill="1" applyBorder="1" applyAlignment="1" applyProtection="1">
      <protection locked="0"/>
    </xf>
    <xf numFmtId="49" fontId="0" fillId="0" borderId="0" xfId="0" applyNumberFormat="1" applyFont="1" applyBorder="1" applyAlignment="1" applyProtection="1">
      <protection locked="0"/>
    </xf>
    <xf numFmtId="49" fontId="0" fillId="0" borderId="0" xfId="0" applyNumberFormat="1" applyFont="1" applyBorder="1" applyAlignment="1" applyProtection="1">
      <alignment horizontal="right"/>
      <protection locked="0"/>
    </xf>
    <xf numFmtId="0" fontId="51" fillId="3" borderId="1" xfId="0" applyFont="1" applyFill="1" applyBorder="1" applyAlignment="1">
      <alignment horizontal="center" vertical="center" wrapText="1"/>
    </xf>
    <xf numFmtId="49" fontId="22" fillId="0" borderId="8" xfId="0" applyNumberFormat="1" applyFont="1" applyFill="1" applyBorder="1" applyAlignment="1" applyProtection="1">
      <alignment horizontal="left"/>
      <protection locked="0"/>
    </xf>
    <xf numFmtId="49" fontId="50" fillId="0" borderId="13" xfId="0" applyNumberFormat="1" applyFont="1" applyBorder="1" applyAlignment="1" applyProtection="1">
      <alignment horizontal="center"/>
      <protection locked="0"/>
    </xf>
    <xf numFmtId="0" fontId="72" fillId="7" borderId="1" xfId="0" applyFont="1" applyFill="1" applyBorder="1" applyAlignment="1">
      <alignment horizontal="center" vertical="center" wrapText="1"/>
    </xf>
    <xf numFmtId="1" fontId="20" fillId="0" borderId="47" xfId="3" applyNumberFormat="1" applyFont="1" applyBorder="1" applyAlignment="1" applyProtection="1">
      <alignment horizontal="center" vertical="center"/>
    </xf>
    <xf numFmtId="1" fontId="28" fillId="0" borderId="40" xfId="3" applyNumberFormat="1" applyFont="1" applyBorder="1" applyAlignment="1" applyProtection="1">
      <alignment horizontal="center" vertical="center"/>
    </xf>
    <xf numFmtId="1" fontId="54" fillId="0" borderId="48" xfId="3" applyNumberFormat="1" applyFont="1" applyBorder="1" applyAlignment="1" applyProtection="1">
      <alignment horizontal="center" vertical="center"/>
    </xf>
    <xf numFmtId="1" fontId="20" fillId="0" borderId="35" xfId="3" applyNumberFormat="1" applyFont="1" applyBorder="1" applyAlignment="1" applyProtection="1">
      <alignment horizontal="center" vertical="center"/>
    </xf>
    <xf numFmtId="0" fontId="20" fillId="0" borderId="0" xfId="3" applyFont="1" applyAlignment="1" applyProtection="1">
      <alignment horizontal="right"/>
      <protection locked="0"/>
    </xf>
    <xf numFmtId="0" fontId="20" fillId="0" borderId="0" xfId="3" applyFont="1" applyBorder="1" applyAlignment="1" applyProtection="1">
      <alignment horizontal="right"/>
      <protection locked="0"/>
    </xf>
    <xf numFmtId="0" fontId="36" fillId="4" borderId="49" xfId="3" applyFont="1" applyFill="1" applyBorder="1" applyAlignment="1" applyProtection="1">
      <alignment horizontal="center"/>
      <protection locked="0"/>
    </xf>
    <xf numFmtId="0" fontId="36" fillId="13" borderId="47" xfId="3" applyFont="1" applyFill="1" applyBorder="1" applyAlignment="1" applyProtection="1">
      <alignment horizontal="center"/>
      <protection locked="0"/>
    </xf>
    <xf numFmtId="0" fontId="51" fillId="14" borderId="1" xfId="0" applyFont="1" applyFill="1" applyBorder="1" applyAlignment="1">
      <alignment horizontal="center" vertical="center" wrapText="1"/>
    </xf>
    <xf numFmtId="0" fontId="51" fillId="4" borderId="6" xfId="0" applyFont="1" applyFill="1" applyBorder="1" applyAlignment="1">
      <alignment horizontal="center" vertical="center" wrapText="1"/>
    </xf>
    <xf numFmtId="0" fontId="51" fillId="13" borderId="51" xfId="0" applyFont="1" applyFill="1" applyBorder="1" applyAlignment="1">
      <alignment horizontal="center" vertical="center" wrapText="1"/>
    </xf>
    <xf numFmtId="0" fontId="51" fillId="4" borderId="23" xfId="0" applyFont="1" applyFill="1" applyBorder="1" applyAlignment="1">
      <alignment horizontal="center" vertical="center" wrapText="1"/>
    </xf>
    <xf numFmtId="0" fontId="51" fillId="0" borderId="7" xfId="0" applyFont="1" applyBorder="1" applyAlignment="1">
      <alignment horizontal="center" vertical="center" wrapText="1"/>
    </xf>
    <xf numFmtId="0" fontId="51" fillId="4" borderId="16" xfId="0" applyFont="1" applyFill="1" applyBorder="1" applyAlignment="1">
      <alignment horizontal="center" vertical="center" wrapText="1"/>
    </xf>
    <xf numFmtId="0" fontId="77" fillId="0" borderId="6" xfId="0" applyFont="1" applyBorder="1" applyAlignment="1">
      <alignment vertical="top"/>
    </xf>
    <xf numFmtId="0" fontId="51" fillId="0" borderId="14" xfId="0" applyFont="1" applyFill="1" applyBorder="1" applyAlignment="1">
      <alignment horizontal="center" vertical="center" wrapText="1"/>
    </xf>
    <xf numFmtId="0" fontId="0" fillId="0" borderId="0" xfId="0" applyAlignment="1"/>
    <xf numFmtId="0" fontId="38" fillId="0" borderId="30" xfId="3" applyFont="1" applyBorder="1" applyAlignment="1" applyProtection="1">
      <alignment horizontal="right"/>
      <protection locked="0"/>
    </xf>
    <xf numFmtId="49" fontId="0" fillId="0" borderId="13" xfId="0" applyNumberFormat="1" applyFont="1" applyBorder="1" applyAlignment="1" applyProtection="1">
      <alignment horizontal="center"/>
      <protection locked="0"/>
    </xf>
    <xf numFmtId="49" fontId="0" fillId="0" borderId="13" xfId="0" applyNumberFormat="1" applyBorder="1" applyAlignment="1" applyProtection="1">
      <alignment horizontal="center"/>
      <protection locked="0"/>
    </xf>
    <xf numFmtId="49" fontId="50" fillId="0" borderId="13" xfId="0" applyNumberFormat="1" applyFont="1" applyBorder="1" applyAlignment="1" applyProtection="1">
      <alignment horizontal="center"/>
      <protection locked="0"/>
    </xf>
    <xf numFmtId="0" fontId="20" fillId="0" borderId="0" xfId="3" applyFont="1" applyBorder="1" applyAlignment="1" applyProtection="1">
      <alignment horizontal="right"/>
      <protection locked="0"/>
    </xf>
    <xf numFmtId="0" fontId="20" fillId="0" borderId="0" xfId="3" applyFont="1" applyAlignment="1" applyProtection="1">
      <alignment horizontal="right"/>
      <protection locked="0"/>
    </xf>
    <xf numFmtId="0" fontId="51" fillId="7" borderId="8" xfId="0" applyFont="1" applyFill="1" applyBorder="1" applyAlignment="1">
      <alignment horizontal="center" vertical="center" wrapText="1"/>
    </xf>
    <xf numFmtId="0" fontId="51" fillId="7" borderId="16" xfId="0" applyFont="1" applyFill="1" applyBorder="1" applyAlignment="1">
      <alignment horizontal="center" vertical="center" wrapText="1"/>
    </xf>
    <xf numFmtId="0" fontId="75" fillId="0" borderId="0" xfId="3" applyFont="1" applyBorder="1" applyAlignment="1" applyProtection="1">
      <alignment vertical="center"/>
      <protection locked="0"/>
    </xf>
    <xf numFmtId="0" fontId="36" fillId="0" borderId="32" xfId="3" applyFont="1" applyBorder="1" applyAlignment="1" applyProtection="1">
      <alignment horizontal="right"/>
      <protection locked="0"/>
    </xf>
    <xf numFmtId="0" fontId="36" fillId="0" borderId="56" xfId="3" applyNumberFormat="1" applyFont="1" applyBorder="1" applyAlignment="1" applyProtection="1">
      <protection locked="0"/>
    </xf>
    <xf numFmtId="0" fontId="43" fillId="0" borderId="38" xfId="3" applyFont="1" applyBorder="1" applyAlignment="1" applyProtection="1">
      <alignment horizontal="center" vertical="center"/>
      <protection locked="0"/>
    </xf>
    <xf numFmtId="0" fontId="36" fillId="0" borderId="35" xfId="3" applyFont="1" applyBorder="1" applyProtection="1">
      <protection locked="0"/>
    </xf>
    <xf numFmtId="0" fontId="36" fillId="7" borderId="28" xfId="3" applyFont="1" applyFill="1" applyBorder="1" applyAlignment="1" applyProtection="1">
      <alignment horizontal="center" vertical="center"/>
      <protection locked="0"/>
    </xf>
    <xf numFmtId="0" fontId="36" fillId="0" borderId="57" xfId="3" applyNumberFormat="1" applyFont="1" applyBorder="1" applyAlignment="1" applyProtection="1">
      <alignment horizontal="right"/>
      <protection locked="0"/>
    </xf>
    <xf numFmtId="0" fontId="51" fillId="4" borderId="37" xfId="0" applyFont="1" applyFill="1" applyBorder="1" applyAlignment="1">
      <alignment horizontal="center" vertical="center" wrapText="1"/>
    </xf>
    <xf numFmtId="0" fontId="36" fillId="0" borderId="35" xfId="3" applyNumberFormat="1" applyFont="1" applyBorder="1" applyAlignment="1" applyProtection="1">
      <alignment horizontal="right"/>
      <protection locked="0"/>
    </xf>
    <xf numFmtId="0" fontId="51" fillId="4" borderId="50" xfId="0" applyFont="1" applyFill="1" applyBorder="1" applyAlignment="1">
      <alignment horizontal="center" vertical="center" wrapText="1"/>
    </xf>
    <xf numFmtId="0" fontId="36" fillId="0" borderId="57" xfId="3" applyNumberFormat="1" applyFont="1" applyBorder="1" applyProtection="1">
      <protection locked="0"/>
    </xf>
    <xf numFmtId="0" fontId="36" fillId="0" borderId="35" xfId="3" applyNumberFormat="1" applyFont="1" applyBorder="1" applyProtection="1">
      <protection locked="0"/>
    </xf>
    <xf numFmtId="0" fontId="36" fillId="0" borderId="29" xfId="3" applyFont="1" applyBorder="1" applyAlignment="1" applyProtection="1">
      <alignment vertical="center"/>
      <protection locked="0"/>
    </xf>
    <xf numFmtId="0" fontId="36" fillId="0" borderId="30" xfId="3" applyFont="1" applyBorder="1" applyAlignment="1" applyProtection="1">
      <alignment vertical="center"/>
      <protection locked="0"/>
    </xf>
    <xf numFmtId="0" fontId="36" fillId="0" borderId="59" xfId="3" applyNumberFormat="1" applyFont="1" applyBorder="1" applyProtection="1"/>
    <xf numFmtId="0" fontId="51" fillId="7" borderId="37" xfId="0" applyFont="1" applyFill="1" applyBorder="1" applyAlignment="1">
      <alignment horizontal="center" vertical="center" wrapText="1"/>
    </xf>
    <xf numFmtId="0" fontId="51" fillId="0" borderId="37" xfId="0" applyFont="1" applyFill="1" applyBorder="1" applyAlignment="1">
      <alignment horizontal="center" vertical="center" wrapText="1"/>
    </xf>
    <xf numFmtId="0" fontId="51" fillId="0" borderId="37" xfId="0" applyFont="1" applyBorder="1" applyAlignment="1">
      <alignment horizontal="center" vertical="center" wrapText="1"/>
    </xf>
    <xf numFmtId="0" fontId="51" fillId="0" borderId="50" xfId="0" applyFont="1" applyBorder="1" applyAlignment="1">
      <alignment horizontal="center" vertical="center" wrapText="1"/>
    </xf>
    <xf numFmtId="0" fontId="36" fillId="0" borderId="29" xfId="3" applyFont="1" applyBorder="1" applyAlignment="1" applyProtection="1">
      <alignment horizontal="center" vertical="center"/>
      <protection locked="0"/>
    </xf>
    <xf numFmtId="0" fontId="36" fillId="0" borderId="30" xfId="3" applyFont="1" applyBorder="1" applyAlignment="1" applyProtection="1">
      <alignment horizontal="center" vertical="center"/>
      <protection locked="0"/>
    </xf>
    <xf numFmtId="0" fontId="51" fillId="4" borderId="61" xfId="0" applyFont="1" applyFill="1" applyBorder="1" applyAlignment="1">
      <alignment horizontal="center" vertical="center" wrapText="1"/>
    </xf>
    <xf numFmtId="0" fontId="51" fillId="7" borderId="50" xfId="0" applyFont="1" applyFill="1" applyBorder="1" applyAlignment="1">
      <alignment horizontal="center" vertical="center" wrapText="1"/>
    </xf>
    <xf numFmtId="0" fontId="36" fillId="7" borderId="50" xfId="3" applyFont="1" applyFill="1" applyBorder="1" applyAlignment="1" applyProtection="1">
      <alignment horizontal="center" vertical="center"/>
      <protection locked="0"/>
    </xf>
    <xf numFmtId="0" fontId="29" fillId="0" borderId="29" xfId="3" applyFont="1" applyFill="1" applyBorder="1" applyAlignment="1" applyProtection="1">
      <alignment horizontal="center"/>
      <protection locked="0"/>
    </xf>
    <xf numFmtId="0" fontId="29" fillId="0" borderId="30" xfId="3" applyFont="1" applyFill="1" applyBorder="1" applyAlignment="1" applyProtection="1">
      <alignment horizontal="center"/>
      <protection locked="0"/>
    </xf>
    <xf numFmtId="0" fontId="51" fillId="0" borderId="61" xfId="0" applyFont="1" applyBorder="1" applyAlignment="1">
      <alignment horizontal="center" vertical="center" wrapText="1"/>
    </xf>
    <xf numFmtId="0" fontId="51" fillId="13" borderId="62" xfId="0" applyFont="1" applyFill="1" applyBorder="1" applyAlignment="1">
      <alignment horizontal="center" vertical="center" wrapText="1"/>
    </xf>
    <xf numFmtId="0" fontId="35" fillId="0" borderId="34" xfId="3" applyNumberFormat="1" applyFont="1" applyBorder="1" applyProtection="1"/>
    <xf numFmtId="0" fontId="36" fillId="14" borderId="38" xfId="3" applyFont="1" applyFill="1" applyBorder="1" applyAlignment="1" applyProtection="1">
      <alignment horizontal="center"/>
      <protection locked="0"/>
    </xf>
    <xf numFmtId="0" fontId="36" fillId="0" borderId="64" xfId="3" applyFont="1" applyFill="1" applyBorder="1" applyAlignment="1" applyProtection="1">
      <alignment horizontal="center"/>
      <protection locked="0"/>
    </xf>
    <xf numFmtId="0" fontId="37" fillId="0" borderId="29" xfId="3" applyFont="1" applyBorder="1" applyAlignment="1" applyProtection="1">
      <alignment horizontal="right"/>
      <protection locked="0"/>
    </xf>
    <xf numFmtId="0" fontId="36" fillId="5" borderId="65" xfId="3" applyFont="1" applyFill="1" applyBorder="1" applyAlignment="1" applyProtection="1">
      <alignment horizontal="center"/>
      <protection locked="0"/>
    </xf>
    <xf numFmtId="0" fontId="36" fillId="9" borderId="37" xfId="3" applyFont="1" applyFill="1" applyBorder="1" applyAlignment="1" applyProtection="1">
      <alignment horizontal="center"/>
      <protection locked="0"/>
    </xf>
    <xf numFmtId="0" fontId="36" fillId="18" borderId="37" xfId="3" applyFont="1" applyFill="1" applyBorder="1" applyAlignment="1" applyProtection="1">
      <alignment horizontal="center"/>
      <protection locked="0"/>
    </xf>
    <xf numFmtId="0" fontId="39" fillId="15" borderId="37" xfId="3" applyFont="1" applyFill="1" applyBorder="1" applyAlignment="1" applyProtection="1">
      <alignment horizontal="center"/>
      <protection locked="0"/>
    </xf>
    <xf numFmtId="0" fontId="39" fillId="8" borderId="43" xfId="3" applyFont="1" applyFill="1" applyBorder="1" applyAlignment="1" applyProtection="1">
      <alignment horizontal="center"/>
      <protection locked="0"/>
    </xf>
    <xf numFmtId="0" fontId="39" fillId="16" borderId="43" xfId="3" applyFont="1" applyFill="1" applyBorder="1" applyAlignment="1" applyProtection="1">
      <alignment horizontal="center"/>
      <protection locked="0"/>
    </xf>
    <xf numFmtId="0" fontId="39" fillId="17" borderId="38" xfId="3" applyFont="1" applyFill="1" applyBorder="1" applyAlignment="1" applyProtection="1">
      <alignment horizontal="center"/>
      <protection locked="0"/>
    </xf>
    <xf numFmtId="0" fontId="51" fillId="19" borderId="1" xfId="0" applyFont="1" applyFill="1" applyBorder="1" applyAlignment="1">
      <alignment horizontal="center" vertical="center" wrapText="1"/>
    </xf>
    <xf numFmtId="0" fontId="36" fillId="19" borderId="50" xfId="3" applyFont="1" applyFill="1" applyBorder="1" applyAlignment="1" applyProtection="1">
      <alignment horizontal="center"/>
      <protection locked="0"/>
    </xf>
    <xf numFmtId="18" fontId="22" fillId="0" borderId="1" xfId="0" applyNumberFormat="1" applyFont="1" applyBorder="1" applyAlignment="1" applyProtection="1">
      <alignment horizontal="center"/>
      <protection locked="0"/>
    </xf>
    <xf numFmtId="1" fontId="22" fillId="0" borderId="7" xfId="0" applyNumberFormat="1" applyFont="1" applyBorder="1" applyAlignment="1" applyProtection="1">
      <alignment horizontal="center"/>
    </xf>
    <xf numFmtId="0" fontId="35" fillId="6" borderId="18" xfId="0" applyFont="1" applyFill="1" applyBorder="1" applyAlignment="1" applyProtection="1">
      <alignment horizontal="center"/>
      <protection locked="0"/>
    </xf>
    <xf numFmtId="1" fontId="22" fillId="0" borderId="17" xfId="0" applyNumberFormat="1" applyFont="1" applyBorder="1" applyAlignment="1" applyProtection="1">
      <alignment horizontal="center"/>
    </xf>
    <xf numFmtId="18" fontId="22" fillId="0" borderId="1" xfId="0" applyNumberFormat="1" applyFont="1" applyFill="1" applyBorder="1" applyAlignment="1" applyProtection="1">
      <alignment horizontal="center"/>
      <protection locked="0"/>
    </xf>
    <xf numFmtId="0" fontId="35" fillId="6" borderId="19" xfId="0" applyNumberFormat="1" applyFont="1" applyFill="1" applyBorder="1" applyAlignment="1" applyProtection="1">
      <alignment horizontal="center"/>
      <protection locked="0"/>
    </xf>
    <xf numFmtId="1" fontId="22" fillId="0" borderId="6" xfId="0" applyNumberFormat="1" applyFont="1" applyBorder="1" applyAlignment="1" applyProtection="1">
      <alignment horizontal="center"/>
    </xf>
    <xf numFmtId="0" fontId="35" fillId="6" borderId="20" xfId="0" applyNumberFormat="1" applyFont="1" applyFill="1" applyBorder="1" applyAlignment="1" applyProtection="1">
      <alignment horizontal="center"/>
      <protection locked="0"/>
    </xf>
    <xf numFmtId="1" fontId="22" fillId="0" borderId="12" xfId="0" applyNumberFormat="1" applyFont="1" applyBorder="1" applyAlignment="1" applyProtection="1">
      <alignment horizontal="center"/>
    </xf>
    <xf numFmtId="0" fontId="22" fillId="6" borderId="22" xfId="0" applyFont="1" applyFill="1" applyBorder="1" applyAlignment="1" applyProtection="1">
      <alignment horizontal="center"/>
      <protection locked="0"/>
    </xf>
    <xf numFmtId="1" fontId="22" fillId="0" borderId="15" xfId="0" applyNumberFormat="1" applyFont="1" applyBorder="1" applyAlignment="1" applyProtection="1">
      <alignment horizontal="center"/>
    </xf>
    <xf numFmtId="2" fontId="22" fillId="0" borderId="5" xfId="0" applyNumberFormat="1" applyFont="1" applyBorder="1" applyAlignment="1" applyProtection="1">
      <alignment horizontal="center"/>
    </xf>
    <xf numFmtId="49" fontId="50" fillId="0" borderId="0" xfId="0" applyNumberFormat="1" applyFont="1" applyBorder="1" applyAlignment="1" applyProtection="1">
      <protection locked="0"/>
    </xf>
    <xf numFmtId="49" fontId="19" fillId="0" borderId="0" xfId="0" applyNumberFormat="1" applyFont="1" applyBorder="1" applyAlignment="1" applyProtection="1">
      <alignment horizontal="right"/>
      <protection locked="0"/>
    </xf>
    <xf numFmtId="49" fontId="21" fillId="0" borderId="0" xfId="0" applyNumberFormat="1" applyFont="1" applyAlignment="1" applyProtection="1">
      <alignment horizontal="left" vertical="center" wrapText="1"/>
      <protection locked="0"/>
    </xf>
    <xf numFmtId="0" fontId="21" fillId="0" borderId="0" xfId="0" applyFont="1" applyAlignment="1" applyProtection="1">
      <alignment horizontal="center" vertical="center" wrapText="1"/>
      <protection locked="0"/>
    </xf>
    <xf numFmtId="0" fontId="63" fillId="0" borderId="0" xfId="0" applyFont="1" applyBorder="1" applyAlignment="1" applyProtection="1">
      <protection locked="0"/>
    </xf>
    <xf numFmtId="4" fontId="0" fillId="6" borderId="8" xfId="0" applyNumberFormat="1" applyFont="1" applyFill="1" applyBorder="1" applyProtection="1"/>
    <xf numFmtId="2" fontId="0" fillId="15" borderId="15" xfId="0" applyNumberFormat="1" applyFont="1" applyFill="1" applyBorder="1" applyProtection="1"/>
    <xf numFmtId="0" fontId="0" fillId="15" borderId="17" xfId="0" applyFill="1" applyBorder="1" applyAlignment="1">
      <alignment horizontal="right"/>
    </xf>
    <xf numFmtId="0" fontId="0" fillId="15" borderId="6" xfId="0" applyFill="1" applyBorder="1" applyAlignment="1"/>
    <xf numFmtId="0" fontId="41" fillId="15" borderId="6" xfId="0" applyFont="1" applyFill="1" applyBorder="1" applyAlignment="1" applyProtection="1">
      <protection locked="0"/>
    </xf>
    <xf numFmtId="0" fontId="0" fillId="0" borderId="0" xfId="0" applyFont="1" applyFill="1" applyProtection="1">
      <protection locked="0"/>
    </xf>
    <xf numFmtId="0" fontId="84" fillId="0" borderId="0" xfId="0" applyFont="1"/>
    <xf numFmtId="0" fontId="26" fillId="4" borderId="3" xfId="0" applyFont="1" applyFill="1" applyBorder="1" applyAlignment="1">
      <alignment horizontal="center" vertical="center"/>
    </xf>
    <xf numFmtId="0" fontId="27" fillId="0" borderId="0" xfId="3" applyFont="1" applyAlignment="1" applyProtection="1">
      <alignment vertical="center"/>
      <protection locked="0"/>
    </xf>
    <xf numFmtId="49" fontId="22" fillId="0" borderId="1" xfId="0" applyNumberFormat="1" applyFont="1" applyBorder="1" applyAlignment="1">
      <alignment horizontal="center"/>
    </xf>
    <xf numFmtId="2" fontId="22" fillId="10" borderId="7" xfId="0" applyNumberFormat="1" applyFont="1" applyFill="1" applyBorder="1" applyAlignment="1">
      <alignment horizontal="center"/>
    </xf>
    <xf numFmtId="1" fontId="22" fillId="10" borderId="1" xfId="0" applyNumberFormat="1" applyFont="1" applyFill="1" applyBorder="1" applyAlignment="1">
      <alignment horizontal="center"/>
    </xf>
    <xf numFmtId="0" fontId="23" fillId="0" borderId="1" xfId="0" applyFont="1" applyBorder="1" applyAlignment="1" applyProtection="1">
      <alignment horizontal="center" wrapText="1"/>
      <protection locked="0"/>
    </xf>
    <xf numFmtId="0" fontId="51" fillId="14" borderId="37" xfId="0" applyFont="1" applyFill="1" applyBorder="1" applyAlignment="1">
      <alignment horizontal="center" vertical="center" wrapText="1"/>
    </xf>
    <xf numFmtId="0" fontId="51" fillId="20" borderId="1" xfId="0" applyFont="1" applyFill="1" applyBorder="1" applyAlignment="1">
      <alignment horizontal="center" vertical="center" wrapText="1"/>
    </xf>
    <xf numFmtId="0" fontId="51" fillId="20" borderId="14" xfId="0" applyFont="1" applyFill="1" applyBorder="1" applyAlignment="1">
      <alignment horizontal="center" vertical="center" wrapText="1"/>
    </xf>
    <xf numFmtId="0" fontId="51" fillId="9" borderId="14" xfId="0" applyFont="1" applyFill="1" applyBorder="1" applyAlignment="1">
      <alignment horizontal="center" vertical="center" wrapText="1"/>
    </xf>
    <xf numFmtId="0" fontId="51" fillId="9" borderId="37" xfId="0" applyFont="1" applyFill="1" applyBorder="1" applyAlignment="1">
      <alignment horizontal="center" vertical="center" wrapText="1"/>
    </xf>
    <xf numFmtId="0" fontId="51" fillId="9" borderId="1" xfId="0" applyFont="1" applyFill="1" applyBorder="1" applyAlignment="1">
      <alignment horizontal="center" vertical="center" wrapText="1"/>
    </xf>
    <xf numFmtId="49" fontId="0" fillId="0" borderId="13" xfId="0" applyNumberFormat="1" applyBorder="1" applyAlignment="1" applyProtection="1">
      <alignment vertical="center"/>
      <protection locked="0"/>
    </xf>
    <xf numFmtId="0" fontId="44" fillId="0" borderId="3" xfId="0" applyFont="1" applyBorder="1" applyAlignment="1">
      <alignment vertical="center" wrapText="1"/>
    </xf>
    <xf numFmtId="0" fontId="44" fillId="0" borderId="11" xfId="0" applyFont="1" applyBorder="1" applyAlignment="1">
      <alignment vertical="center" wrapText="1"/>
    </xf>
    <xf numFmtId="0" fontId="0" fillId="0" borderId="10" xfId="0" applyFont="1" applyBorder="1" applyAlignment="1"/>
    <xf numFmtId="0" fontId="0" fillId="0" borderId="11" xfId="0" applyFont="1" applyBorder="1" applyAlignment="1"/>
    <xf numFmtId="0" fontId="0" fillId="0" borderId="12" xfId="0" applyFont="1" applyBorder="1" applyAlignment="1"/>
    <xf numFmtId="0" fontId="45" fillId="2" borderId="3" xfId="0" applyFont="1" applyFill="1" applyBorder="1" applyAlignment="1">
      <alignment horizontal="center" vertical="center" wrapText="1"/>
    </xf>
    <xf numFmtId="0" fontId="0" fillId="2" borderId="0" xfId="0" applyFill="1" applyBorder="1" applyAlignment="1">
      <alignment vertical="center"/>
    </xf>
    <xf numFmtId="0" fontId="0" fillId="2" borderId="9" xfId="0" applyFill="1" applyBorder="1" applyAlignment="1">
      <alignment vertical="center"/>
    </xf>
    <xf numFmtId="0" fontId="0" fillId="2" borderId="16" xfId="0" applyFill="1" applyBorder="1" applyAlignment="1">
      <alignment vertical="center"/>
    </xf>
    <xf numFmtId="0" fontId="0" fillId="2" borderId="13" xfId="0" applyFill="1" applyBorder="1" applyAlignment="1">
      <alignment vertical="center"/>
    </xf>
    <xf numFmtId="0" fontId="0" fillId="2" borderId="23" xfId="0" applyFill="1" applyBorder="1" applyAlignment="1">
      <alignment vertical="center"/>
    </xf>
    <xf numFmtId="0" fontId="13" fillId="2" borderId="10" xfId="3" applyFont="1" applyFill="1" applyBorder="1" applyAlignment="1" applyProtection="1">
      <alignment horizontal="left"/>
      <protection locked="0"/>
    </xf>
    <xf numFmtId="0" fontId="0" fillId="2" borderId="11" xfId="0" applyFont="1" applyFill="1"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8" fillId="0" borderId="0" xfId="0" applyFont="1" applyBorder="1" applyAlignment="1">
      <alignment horizontal="left" indent="1"/>
    </xf>
    <xf numFmtId="0" fontId="0" fillId="0" borderId="0" xfId="0" applyBorder="1" applyAlignment="1">
      <alignment horizontal="left" indent="1"/>
    </xf>
    <xf numFmtId="0" fontId="0" fillId="0" borderId="9" xfId="0" applyBorder="1" applyAlignment="1">
      <alignment horizontal="left" indent="1"/>
    </xf>
    <xf numFmtId="0" fontId="23" fillId="0" borderId="0" xfId="0" applyFont="1" applyBorder="1" applyAlignment="1"/>
    <xf numFmtId="0" fontId="0" fillId="0" borderId="0" xfId="0" applyBorder="1" applyAlignment="1"/>
    <xf numFmtId="0" fontId="0" fillId="0" borderId="9" xfId="0" applyBorder="1" applyAlignment="1"/>
    <xf numFmtId="0" fontId="22" fillId="0" borderId="3" xfId="0" applyFont="1" applyBorder="1" applyAlignment="1">
      <alignment horizontal="left"/>
    </xf>
    <xf numFmtId="0" fontId="22" fillId="0" borderId="0" xfId="0" applyFont="1" applyBorder="1" applyAlignment="1">
      <alignment horizontal="left"/>
    </xf>
    <xf numFmtId="0" fontId="22" fillId="0" borderId="9" xfId="0" applyFont="1" applyBorder="1" applyAlignment="1">
      <alignment horizontal="left"/>
    </xf>
    <xf numFmtId="49" fontId="61" fillId="0" borderId="3" xfId="0" applyNumberFormat="1" applyFont="1" applyBorder="1" applyAlignment="1">
      <alignment horizontal="left"/>
    </xf>
    <xf numFmtId="49" fontId="22" fillId="0" borderId="0" xfId="0" applyNumberFormat="1" applyFont="1" applyBorder="1" applyAlignment="1">
      <alignment horizontal="left"/>
    </xf>
    <xf numFmtId="49" fontId="22" fillId="0" borderId="9" xfId="0" applyNumberFormat="1" applyFont="1" applyBorder="1" applyAlignment="1">
      <alignment horizontal="left"/>
    </xf>
    <xf numFmtId="0" fontId="22" fillId="0" borderId="0" xfId="0" applyFont="1" applyBorder="1" applyAlignment="1"/>
    <xf numFmtId="0" fontId="13" fillId="0" borderId="10" xfId="0" applyFont="1" applyBorder="1" applyAlignment="1"/>
    <xf numFmtId="0" fontId="28" fillId="0" borderId="11" xfId="0" applyFont="1" applyBorder="1" applyAlignment="1"/>
    <xf numFmtId="0" fontId="28" fillId="0" borderId="12" xfId="0" applyFont="1" applyBorder="1" applyAlignment="1"/>
    <xf numFmtId="0" fontId="13" fillId="0" borderId="16" xfId="0" applyFont="1" applyBorder="1" applyAlignment="1"/>
    <xf numFmtId="0" fontId="28" fillId="0" borderId="13" xfId="0" applyFont="1" applyBorder="1" applyAlignment="1"/>
    <xf numFmtId="0" fontId="28" fillId="0" borderId="23" xfId="0" applyFont="1" applyBorder="1" applyAlignment="1"/>
    <xf numFmtId="0" fontId="22" fillId="0" borderId="10" xfId="0" applyFont="1"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6" xfId="0" applyBorder="1" applyAlignment="1">
      <alignment wrapText="1"/>
    </xf>
    <xf numFmtId="0" fontId="0" fillId="0" borderId="13" xfId="0" applyBorder="1" applyAlignment="1">
      <alignment wrapText="1"/>
    </xf>
    <xf numFmtId="0" fontId="0" fillId="0" borderId="23" xfId="0" applyBorder="1" applyAlignment="1">
      <alignment wrapText="1"/>
    </xf>
    <xf numFmtId="0" fontId="22" fillId="0" borderId="1"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35" fillId="0" borderId="1" xfId="0" applyFont="1" applyFill="1" applyBorder="1" applyAlignment="1">
      <alignment horizontal="left" vertical="top" wrapText="1"/>
    </xf>
    <xf numFmtId="0" fontId="28" fillId="0" borderId="1" xfId="0" applyFont="1" applyFill="1" applyBorder="1" applyAlignment="1">
      <alignment horizontal="left" vertical="top" wrapText="1"/>
    </xf>
    <xf numFmtId="0" fontId="68" fillId="0" borderId="1" xfId="0" applyFont="1" applyFill="1" applyBorder="1" applyAlignment="1">
      <alignment horizontal="left" vertical="center"/>
    </xf>
    <xf numFmtId="0" fontId="28" fillId="0" borderId="1" xfId="0" applyFont="1" applyFill="1" applyBorder="1" applyAlignment="1">
      <alignment vertical="center"/>
    </xf>
    <xf numFmtId="0" fontId="22" fillId="0" borderId="3" xfId="0" applyFont="1" applyBorder="1" applyAlignment="1">
      <alignment horizontal="left" indent="2"/>
    </xf>
    <xf numFmtId="0" fontId="22" fillId="0" borderId="0" xfId="0" applyFont="1" applyBorder="1" applyAlignment="1">
      <alignment horizontal="left" indent="2"/>
    </xf>
    <xf numFmtId="0" fontId="22" fillId="0" borderId="0" xfId="0" applyFont="1" applyBorder="1" applyAlignment="1">
      <alignment horizontal="left" wrapText="1"/>
    </xf>
    <xf numFmtId="0" fontId="22" fillId="0" borderId="9" xfId="0" applyFont="1" applyBorder="1" applyAlignment="1">
      <alignment horizontal="left" wrapText="1"/>
    </xf>
    <xf numFmtId="0" fontId="23" fillId="0" borderId="16" xfId="0" applyFont="1" applyBorder="1" applyAlignment="1">
      <alignment horizontal="center"/>
    </xf>
    <xf numFmtId="0" fontId="0" fillId="0" borderId="13" xfId="0" applyBorder="1" applyAlignment="1">
      <alignment horizontal="center"/>
    </xf>
    <xf numFmtId="0" fontId="19" fillId="0" borderId="10" xfId="0" applyFont="1" applyBorder="1" applyAlignment="1"/>
    <xf numFmtId="0" fontId="0" fillId="0" borderId="11" xfId="0" applyBorder="1" applyAlignment="1"/>
    <xf numFmtId="0" fontId="0" fillId="0" borderId="12" xfId="0" applyBorder="1" applyAlignment="1"/>
    <xf numFmtId="0" fontId="23" fillId="0" borderId="3" xfId="0" applyFont="1" applyBorder="1" applyAlignment="1">
      <alignment horizontal="center" vertical="center"/>
    </xf>
    <xf numFmtId="0" fontId="0" fillId="0" borderId="0" xfId="0" applyBorder="1" applyAlignment="1">
      <alignment horizontal="center" vertical="center"/>
    </xf>
    <xf numFmtId="0" fontId="3"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23" fillId="0" borderId="3" xfId="0" applyFont="1" applyBorder="1" applyAlignment="1">
      <alignment horizontal="center" vertical="center" wrapText="1"/>
    </xf>
    <xf numFmtId="0" fontId="0" fillId="0" borderId="9" xfId="0" applyBorder="1" applyAlignment="1">
      <alignment horizontal="center" vertical="center"/>
    </xf>
    <xf numFmtId="0" fontId="0" fillId="0" borderId="3" xfId="0" applyBorder="1" applyAlignment="1">
      <alignment horizontal="center" vertical="center"/>
    </xf>
    <xf numFmtId="0" fontId="3" fillId="0" borderId="7" xfId="0" applyFont="1" applyBorder="1" applyAlignment="1"/>
    <xf numFmtId="0" fontId="0" fillId="0" borderId="6" xfId="0" applyBorder="1" applyAlignment="1"/>
    <xf numFmtId="0" fontId="0" fillId="0" borderId="17" xfId="0" applyBorder="1" applyAlignment="1"/>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6" fillId="0" borderId="0" xfId="0" applyFont="1" applyBorder="1" applyAlignment="1"/>
    <xf numFmtId="0" fontId="6" fillId="0" borderId="9" xfId="0" applyFont="1" applyBorder="1" applyAlignment="1"/>
    <xf numFmtId="0" fontId="22" fillId="0" borderId="13" xfId="0" applyFont="1" applyBorder="1" applyAlignment="1"/>
    <xf numFmtId="0" fontId="0" fillId="0" borderId="13" xfId="0" applyBorder="1" applyAlignment="1"/>
    <xf numFmtId="0" fontId="0" fillId="0" borderId="23" xfId="0" applyBorder="1" applyAlignment="1"/>
    <xf numFmtId="0" fontId="85" fillId="4" borderId="0" xfId="0" applyFont="1" applyFill="1" applyBorder="1" applyAlignment="1">
      <alignment wrapText="1"/>
    </xf>
    <xf numFmtId="0" fontId="26" fillId="4" borderId="0" xfId="0" applyFont="1" applyFill="1" applyBorder="1" applyAlignment="1">
      <alignment wrapText="1"/>
    </xf>
    <xf numFmtId="0" fontId="26" fillId="4" borderId="9" xfId="0" applyFont="1" applyFill="1" applyBorder="1" applyAlignment="1">
      <alignment wrapText="1"/>
    </xf>
    <xf numFmtId="0" fontId="41" fillId="0" borderId="0" xfId="0" applyFont="1" applyBorder="1" applyAlignment="1">
      <alignment horizontal="left" indent="1"/>
    </xf>
    <xf numFmtId="0" fontId="3" fillId="0" borderId="0" xfId="0" applyFont="1" applyBorder="1" applyAlignment="1">
      <alignment horizontal="left"/>
    </xf>
    <xf numFmtId="0" fontId="3" fillId="0" borderId="9" xfId="0" applyFont="1" applyBorder="1" applyAlignment="1">
      <alignment horizontal="left"/>
    </xf>
    <xf numFmtId="0" fontId="6" fillId="0" borderId="0" xfId="0" applyFont="1" applyBorder="1" applyAlignment="1">
      <alignment horizontal="left"/>
    </xf>
    <xf numFmtId="0" fontId="6" fillId="0" borderId="9" xfId="0" applyFont="1" applyBorder="1" applyAlignment="1">
      <alignment horizontal="left"/>
    </xf>
    <xf numFmtId="0" fontId="36" fillId="0" borderId="3" xfId="3" applyFont="1" applyBorder="1" applyAlignment="1" applyProtection="1">
      <alignment horizontal="left"/>
      <protection locked="0"/>
    </xf>
    <xf numFmtId="0" fontId="36" fillId="0" borderId="0" xfId="3" applyFont="1" applyBorder="1" applyAlignment="1" applyProtection="1">
      <alignment horizontal="left"/>
      <protection locked="0"/>
    </xf>
    <xf numFmtId="0" fontId="20" fillId="2" borderId="0" xfId="3" applyFont="1" applyFill="1" applyAlignment="1" applyProtection="1">
      <alignment horizontal="left"/>
      <protection locked="0"/>
    </xf>
    <xf numFmtId="0" fontId="36" fillId="0" borderId="58" xfId="3" applyFont="1" applyBorder="1" applyAlignment="1" applyProtection="1">
      <alignment horizontal="center" vertical="center"/>
      <protection locked="0"/>
    </xf>
    <xf numFmtId="0" fontId="36" fillId="0" borderId="11" xfId="3" applyFont="1" applyBorder="1" applyAlignment="1" applyProtection="1">
      <alignment horizontal="center" vertical="center"/>
      <protection locked="0"/>
    </xf>
    <xf numFmtId="0" fontId="36" fillId="0" borderId="6" xfId="3" applyFont="1" applyBorder="1" applyAlignment="1" applyProtection="1">
      <alignment horizontal="center" vertical="center"/>
      <protection locked="0"/>
    </xf>
    <xf numFmtId="0" fontId="36" fillId="0" borderId="45" xfId="3" applyFont="1" applyBorder="1" applyAlignment="1" applyProtection="1">
      <alignment horizontal="left"/>
      <protection locked="0"/>
    </xf>
    <xf numFmtId="0" fontId="36" fillId="0" borderId="32" xfId="3" applyFont="1" applyBorder="1" applyAlignment="1" applyProtection="1">
      <alignment horizontal="left"/>
      <protection locked="0"/>
    </xf>
    <xf numFmtId="0" fontId="43" fillId="0" borderId="74" xfId="3" applyFont="1" applyBorder="1" applyAlignment="1" applyProtection="1">
      <alignment horizontal="left"/>
      <protection locked="0"/>
    </xf>
    <xf numFmtId="0" fontId="43" fillId="0" borderId="0" xfId="3" applyFont="1" applyBorder="1" applyAlignment="1" applyProtection="1">
      <alignment horizontal="left"/>
      <protection locked="0"/>
    </xf>
    <xf numFmtId="0" fontId="62" fillId="0" borderId="31" xfId="3" applyFont="1" applyBorder="1" applyAlignment="1" applyProtection="1">
      <alignment horizontal="center" vertical="center" wrapText="1"/>
      <protection locked="0"/>
    </xf>
    <xf numFmtId="0" fontId="62" fillId="0" borderId="32" xfId="3" applyFont="1" applyBorder="1" applyAlignment="1" applyProtection="1">
      <alignment horizontal="center" vertical="center" wrapText="1"/>
      <protection locked="0"/>
    </xf>
    <xf numFmtId="0" fontId="62" fillId="0" borderId="35" xfId="3" applyFont="1" applyBorder="1" applyAlignment="1" applyProtection="1">
      <alignment horizontal="center" vertical="center" wrapText="1"/>
      <protection locked="0"/>
    </xf>
    <xf numFmtId="0" fontId="62" fillId="0" borderId="29" xfId="3" applyFont="1" applyBorder="1" applyAlignment="1" applyProtection="1">
      <alignment horizontal="center" vertical="center" wrapText="1"/>
      <protection locked="0"/>
    </xf>
    <xf numFmtId="0" fontId="62" fillId="0" borderId="30" xfId="3" applyFont="1" applyBorder="1" applyAlignment="1" applyProtection="1">
      <alignment horizontal="center" vertical="center" wrapText="1"/>
      <protection locked="0"/>
    </xf>
    <xf numFmtId="0" fontId="62" fillId="0" borderId="34" xfId="3" applyFont="1" applyBorder="1" applyAlignment="1" applyProtection="1">
      <alignment horizontal="center" vertical="center" wrapText="1"/>
      <protection locked="0"/>
    </xf>
    <xf numFmtId="0" fontId="46" fillId="0" borderId="45" xfId="3" applyFont="1" applyBorder="1" applyAlignment="1" applyProtection="1">
      <alignment horizontal="center"/>
      <protection locked="0"/>
    </xf>
    <xf numFmtId="0" fontId="46" fillId="0" borderId="32" xfId="3" applyFont="1" applyBorder="1" applyAlignment="1" applyProtection="1">
      <alignment horizontal="center"/>
      <protection locked="0"/>
    </xf>
    <xf numFmtId="0" fontId="46" fillId="0" borderId="46" xfId="3" applyFont="1" applyBorder="1" applyAlignment="1" applyProtection="1">
      <alignment horizontal="center"/>
      <protection locked="0"/>
    </xf>
    <xf numFmtId="0" fontId="36" fillId="0" borderId="41" xfId="3" applyFont="1" applyBorder="1" applyAlignment="1" applyProtection="1">
      <protection locked="0"/>
    </xf>
    <xf numFmtId="0" fontId="0" fillId="0" borderId="42" xfId="0" applyBorder="1" applyAlignment="1"/>
    <xf numFmtId="0" fontId="0" fillId="0" borderId="66" xfId="0" applyBorder="1" applyAlignment="1"/>
    <xf numFmtId="0" fontId="35" fillId="0" borderId="28" xfId="3" applyFont="1" applyBorder="1" applyAlignment="1" applyProtection="1">
      <alignment horizontal="right"/>
      <protection locked="0"/>
    </xf>
    <xf numFmtId="0" fontId="35" fillId="0" borderId="0" xfId="3" applyFont="1" applyBorder="1" applyAlignment="1" applyProtection="1">
      <alignment horizontal="right"/>
      <protection locked="0"/>
    </xf>
    <xf numFmtId="0" fontId="46" fillId="0" borderId="3" xfId="3" applyFont="1" applyBorder="1" applyAlignment="1" applyProtection="1">
      <alignment horizontal="center"/>
      <protection locked="0"/>
    </xf>
    <xf numFmtId="0" fontId="46" fillId="0" borderId="0" xfId="3" applyFont="1" applyBorder="1" applyAlignment="1" applyProtection="1">
      <alignment horizontal="center"/>
      <protection locked="0"/>
    </xf>
    <xf numFmtId="0" fontId="46" fillId="0" borderId="44" xfId="3" applyFont="1" applyBorder="1" applyAlignment="1" applyProtection="1">
      <alignment horizontal="center"/>
      <protection locked="0"/>
    </xf>
    <xf numFmtId="0" fontId="36" fillId="0" borderId="26" xfId="3" applyFont="1" applyBorder="1" applyAlignment="1" applyProtection="1">
      <protection locked="0"/>
    </xf>
    <xf numFmtId="0" fontId="0" fillId="0" borderId="27" xfId="0" applyBorder="1" applyAlignment="1"/>
    <xf numFmtId="0" fontId="0" fillId="0" borderId="67" xfId="0" applyBorder="1" applyAlignment="1"/>
    <xf numFmtId="0" fontId="38" fillId="0" borderId="29" xfId="3" applyFont="1" applyBorder="1" applyAlignment="1" applyProtection="1">
      <alignment horizontal="right"/>
      <protection locked="0"/>
    </xf>
    <xf numFmtId="0" fontId="38" fillId="0" borderId="30" xfId="3" applyFont="1" applyBorder="1" applyAlignment="1" applyProtection="1">
      <alignment horizontal="right"/>
      <protection locked="0"/>
    </xf>
    <xf numFmtId="0" fontId="54" fillId="0" borderId="28" xfId="0" applyFont="1" applyFill="1" applyBorder="1" applyAlignment="1">
      <alignment horizontal="right"/>
    </xf>
    <xf numFmtId="0" fontId="54" fillId="0" borderId="0" xfId="0" applyFont="1" applyFill="1" applyBorder="1" applyAlignment="1">
      <alignment horizontal="right"/>
    </xf>
    <xf numFmtId="49" fontId="43" fillId="2" borderId="53" xfId="3" quotePrefix="1" applyNumberFormat="1" applyFont="1" applyFill="1" applyBorder="1" applyAlignment="1" applyProtection="1">
      <alignment horizontal="center" vertical="center"/>
      <protection locked="0"/>
    </xf>
    <xf numFmtId="49" fontId="43" fillId="2" borderId="54" xfId="3" applyNumberFormat="1" applyFont="1" applyFill="1" applyBorder="1" applyAlignment="1" applyProtection="1">
      <alignment horizontal="center" vertical="center"/>
      <protection locked="0"/>
    </xf>
    <xf numFmtId="49" fontId="43" fillId="2" borderId="55" xfId="3" applyNumberFormat="1" applyFont="1" applyFill="1" applyBorder="1" applyAlignment="1" applyProtection="1">
      <alignment horizontal="center" vertical="center"/>
      <protection locked="0"/>
    </xf>
    <xf numFmtId="0" fontId="48" fillId="2" borderId="31" xfId="3" applyFont="1" applyFill="1" applyBorder="1" applyAlignment="1" applyProtection="1">
      <alignment horizontal="center" vertical="center" wrapText="1"/>
      <protection locked="0"/>
    </xf>
    <xf numFmtId="0" fontId="48" fillId="2" borderId="32" xfId="3" applyFont="1" applyFill="1" applyBorder="1" applyAlignment="1" applyProtection="1">
      <alignment vertical="center" wrapText="1"/>
      <protection locked="0"/>
    </xf>
    <xf numFmtId="0" fontId="48" fillId="2" borderId="33" xfId="3" applyFont="1" applyFill="1" applyBorder="1" applyAlignment="1" applyProtection="1">
      <alignment vertical="center" wrapText="1"/>
      <protection locked="0"/>
    </xf>
    <xf numFmtId="0" fontId="55" fillId="0" borderId="28" xfId="0" applyFont="1" applyBorder="1" applyAlignment="1">
      <alignment vertical="center" wrapText="1"/>
    </xf>
    <xf numFmtId="0" fontId="55" fillId="0" borderId="0" xfId="0" applyFont="1" applyBorder="1" applyAlignment="1">
      <alignment vertical="center" wrapText="1"/>
    </xf>
    <xf numFmtId="0" fontId="55" fillId="0" borderId="35" xfId="0" applyFont="1" applyBorder="1" applyAlignment="1">
      <alignment vertical="center" wrapText="1"/>
    </xf>
    <xf numFmtId="0" fontId="19" fillId="0" borderId="0" xfId="0" applyFont="1" applyAlignment="1">
      <alignment horizontal="left"/>
    </xf>
    <xf numFmtId="0" fontId="31" fillId="2" borderId="53" xfId="3" applyFont="1" applyFill="1" applyBorder="1" applyAlignment="1" applyProtection="1">
      <alignment horizontal="center"/>
      <protection locked="0"/>
    </xf>
    <xf numFmtId="0" fontId="31" fillId="2" borderId="54" xfId="3" applyFont="1" applyFill="1" applyBorder="1" applyAlignment="1" applyProtection="1">
      <alignment horizontal="center"/>
      <protection locked="0"/>
    </xf>
    <xf numFmtId="0" fontId="31" fillId="2" borderId="56" xfId="3" applyFont="1" applyFill="1" applyBorder="1" applyAlignment="1" applyProtection="1">
      <alignment horizontal="center"/>
      <protection locked="0"/>
    </xf>
    <xf numFmtId="0" fontId="36" fillId="0" borderId="3" xfId="3" applyFont="1" applyBorder="1" applyAlignment="1" applyProtection="1">
      <alignment horizontal="left" wrapText="1"/>
      <protection locked="0"/>
    </xf>
    <xf numFmtId="0" fontId="36" fillId="0" borderId="0" xfId="3" applyFont="1" applyBorder="1" applyAlignment="1" applyProtection="1">
      <alignment horizontal="left" wrapText="1"/>
      <protection locked="0"/>
    </xf>
    <xf numFmtId="0" fontId="79" fillId="0" borderId="32" xfId="3" applyFont="1" applyBorder="1" applyAlignment="1" applyProtection="1">
      <alignment horizontal="center" vertical="center" wrapText="1"/>
      <protection locked="0"/>
    </xf>
    <xf numFmtId="0" fontId="79" fillId="0" borderId="33" xfId="3" applyFont="1" applyBorder="1" applyAlignment="1" applyProtection="1">
      <alignment horizontal="center" vertical="center" wrapText="1"/>
      <protection locked="0"/>
    </xf>
    <xf numFmtId="0" fontId="79" fillId="0" borderId="0" xfId="3" applyFont="1" applyBorder="1" applyAlignment="1" applyProtection="1">
      <alignment horizontal="center" vertical="center" wrapText="1"/>
      <protection locked="0"/>
    </xf>
    <xf numFmtId="0" fontId="79" fillId="0" borderId="35" xfId="3" applyFont="1" applyBorder="1" applyAlignment="1" applyProtection="1">
      <alignment horizontal="center" vertical="center" wrapText="1"/>
      <protection locked="0"/>
    </xf>
    <xf numFmtId="0" fontId="79" fillId="0" borderId="30" xfId="3" applyFont="1" applyBorder="1" applyAlignment="1" applyProtection="1">
      <alignment horizontal="center" vertical="center" wrapText="1"/>
      <protection locked="0"/>
    </xf>
    <xf numFmtId="0" fontId="79" fillId="0" borderId="34" xfId="3" applyFont="1" applyBorder="1" applyAlignment="1" applyProtection="1">
      <alignment horizontal="center" vertical="center" wrapText="1"/>
      <protection locked="0"/>
    </xf>
    <xf numFmtId="0" fontId="76" fillId="0" borderId="29" xfId="3" applyFont="1" applyBorder="1" applyAlignment="1" applyProtection="1">
      <alignment horizontal="center"/>
      <protection locked="0"/>
    </xf>
    <xf numFmtId="0" fontId="76" fillId="0" borderId="30" xfId="3" applyFont="1" applyBorder="1" applyAlignment="1" applyProtection="1">
      <alignment horizontal="center"/>
      <protection locked="0"/>
    </xf>
    <xf numFmtId="0" fontId="76" fillId="0" borderId="63" xfId="3" applyFont="1" applyBorder="1" applyAlignment="1" applyProtection="1">
      <alignment horizontal="center"/>
      <protection locked="0"/>
    </xf>
    <xf numFmtId="0" fontId="73" fillId="0" borderId="39" xfId="3" applyFont="1" applyBorder="1" applyAlignment="1" applyProtection="1">
      <alignment horizontal="left" wrapText="1"/>
      <protection locked="0"/>
    </xf>
    <xf numFmtId="0" fontId="73" fillId="0" borderId="30" xfId="3" applyFont="1" applyBorder="1" applyAlignment="1" applyProtection="1">
      <alignment horizontal="left" wrapText="1"/>
      <protection locked="0"/>
    </xf>
    <xf numFmtId="0" fontId="20" fillId="2" borderId="0" xfId="3" applyFont="1" applyFill="1" applyAlignment="1" applyProtection="1">
      <protection locked="0"/>
    </xf>
    <xf numFmtId="0" fontId="0" fillId="0" borderId="0" xfId="0" applyAlignment="1"/>
    <xf numFmtId="49" fontId="46" fillId="0" borderId="0" xfId="1" applyNumberFormat="1" applyFont="1" applyAlignment="1" applyProtection="1">
      <alignment horizontal="center"/>
      <protection locked="0"/>
    </xf>
    <xf numFmtId="49" fontId="28" fillId="0" borderId="13" xfId="3" applyNumberFormat="1" applyFont="1" applyBorder="1" applyAlignment="1" applyProtection="1">
      <alignment horizontal="center"/>
      <protection locked="0"/>
    </xf>
    <xf numFmtId="49" fontId="49" fillId="0" borderId="13" xfId="3" applyNumberFormat="1" applyFont="1" applyBorder="1" applyAlignment="1" applyProtection="1">
      <alignment horizontal="center"/>
      <protection locked="0"/>
    </xf>
    <xf numFmtId="17" fontId="43" fillId="2" borderId="53" xfId="3" quotePrefix="1" applyNumberFormat="1" applyFont="1" applyFill="1" applyBorder="1" applyAlignment="1" applyProtection="1">
      <alignment horizontal="center" vertical="center"/>
      <protection locked="0"/>
    </xf>
    <xf numFmtId="49" fontId="43" fillId="2" borderId="31" xfId="3" quotePrefix="1" applyNumberFormat="1" applyFont="1" applyFill="1" applyBorder="1" applyAlignment="1" applyProtection="1">
      <alignment horizontal="center" vertical="center"/>
      <protection locked="0"/>
    </xf>
    <xf numFmtId="49" fontId="43" fillId="2" borderId="32" xfId="3" applyNumberFormat="1" applyFont="1" applyFill="1" applyBorder="1" applyAlignment="1" applyProtection="1">
      <alignment horizontal="center" vertical="center"/>
      <protection locked="0"/>
    </xf>
    <xf numFmtId="49" fontId="43" fillId="2" borderId="60" xfId="3" applyNumberFormat="1" applyFont="1" applyFill="1" applyBorder="1" applyAlignment="1" applyProtection="1">
      <alignment horizontal="center" vertical="center"/>
      <protection locked="0"/>
    </xf>
    <xf numFmtId="0" fontId="46" fillId="0" borderId="39" xfId="3" applyFont="1" applyBorder="1" applyAlignment="1" applyProtection="1">
      <alignment horizontal="center"/>
      <protection locked="0"/>
    </xf>
    <xf numFmtId="0" fontId="46" fillId="0" borderId="30" xfId="3" applyFont="1" applyBorder="1" applyAlignment="1" applyProtection="1">
      <alignment horizontal="center"/>
      <protection locked="0"/>
    </xf>
    <xf numFmtId="0" fontId="46" fillId="0" borderId="68" xfId="3" applyFont="1" applyBorder="1" applyAlignment="1" applyProtection="1">
      <alignment horizontal="center"/>
      <protection locked="0"/>
    </xf>
    <xf numFmtId="0" fontId="36" fillId="0" borderId="69" xfId="3" applyFont="1" applyBorder="1" applyAlignment="1" applyProtection="1">
      <protection locked="0"/>
    </xf>
    <xf numFmtId="0" fontId="0" fillId="0" borderId="70" xfId="0" applyBorder="1" applyAlignment="1"/>
    <xf numFmtId="0" fontId="0" fillId="0" borderId="71" xfId="0" applyBorder="1" applyAlignment="1"/>
    <xf numFmtId="0" fontId="19" fillId="2" borderId="6" xfId="0" applyFont="1" applyFill="1" applyBorder="1" applyAlignment="1" applyProtection="1">
      <protection locked="0"/>
    </xf>
    <xf numFmtId="49" fontId="0" fillId="0" borderId="13" xfId="0" applyNumberFormat="1" applyFont="1" applyFill="1" applyBorder="1" applyAlignment="1" applyProtection="1">
      <alignment horizontal="center"/>
      <protection locked="0"/>
    </xf>
    <xf numFmtId="0" fontId="45" fillId="0" borderId="0" xfId="0" applyFont="1" applyBorder="1" applyAlignment="1" applyProtection="1">
      <alignment horizontal="center"/>
      <protection locked="0"/>
    </xf>
    <xf numFmtId="0" fontId="19" fillId="2" borderId="36" xfId="0" applyFont="1" applyFill="1" applyBorder="1" applyAlignment="1" applyProtection="1">
      <alignment horizontal="center"/>
      <protection locked="0"/>
    </xf>
    <xf numFmtId="0" fontId="19" fillId="2" borderId="25" xfId="0" applyFont="1" applyFill="1" applyBorder="1" applyAlignment="1" applyProtection="1">
      <alignment horizontal="center"/>
      <protection locked="0"/>
    </xf>
    <xf numFmtId="0" fontId="19" fillId="2" borderId="7" xfId="0" applyFont="1" applyFill="1" applyBorder="1" applyAlignment="1" applyProtection="1">
      <protection locked="0"/>
    </xf>
    <xf numFmtId="0" fontId="55" fillId="2" borderId="0" xfId="0" applyFont="1" applyFill="1" applyAlignment="1" applyProtection="1">
      <alignment horizontal="left" vertical="center" wrapText="1"/>
      <protection locked="0"/>
    </xf>
    <xf numFmtId="49" fontId="50" fillId="0" borderId="13" xfId="0" applyNumberFormat="1" applyFont="1" applyBorder="1" applyAlignment="1" applyProtection="1">
      <alignment horizontal="center"/>
      <protection locked="0"/>
    </xf>
    <xf numFmtId="49" fontId="0" fillId="0" borderId="13" xfId="0" applyNumberFormat="1" applyFont="1" applyBorder="1" applyAlignment="1" applyProtection="1">
      <alignment horizontal="center"/>
      <protection locked="0"/>
    </xf>
    <xf numFmtId="0" fontId="80" fillId="0" borderId="0" xfId="0" applyFont="1" applyAlignment="1" applyProtection="1">
      <alignment horizontal="left" vertical="center" wrapText="1"/>
      <protection locked="0"/>
    </xf>
    <xf numFmtId="49" fontId="0" fillId="0" borderId="7" xfId="0" applyNumberFormat="1" applyFont="1" applyBorder="1" applyAlignment="1" applyProtection="1">
      <alignment horizontal="right"/>
      <protection locked="0"/>
    </xf>
    <xf numFmtId="49" fontId="0" fillId="0" borderId="6" xfId="0" applyNumberFormat="1" applyFont="1" applyBorder="1" applyAlignment="1" applyProtection="1">
      <alignment horizontal="right"/>
      <protection locked="0"/>
    </xf>
    <xf numFmtId="49" fontId="0" fillId="0" borderId="17" xfId="0" applyNumberFormat="1" applyFont="1" applyBorder="1" applyAlignment="1" applyProtection="1">
      <alignment horizontal="right"/>
      <protection locked="0"/>
    </xf>
    <xf numFmtId="0" fontId="32" fillId="15" borderId="72" xfId="0" applyFont="1" applyFill="1" applyBorder="1" applyAlignment="1" applyProtection="1">
      <alignment horizontal="center" vertical="center"/>
      <protection locked="0"/>
    </xf>
    <xf numFmtId="0" fontId="32" fillId="15" borderId="73" xfId="0" applyFont="1" applyFill="1" applyBorder="1" applyAlignment="1" applyProtection="1">
      <alignment horizontal="center" vertical="center"/>
      <protection locked="0"/>
    </xf>
    <xf numFmtId="0" fontId="32" fillId="15" borderId="52" xfId="0" applyFont="1" applyFill="1" applyBorder="1" applyAlignment="1" applyProtection="1">
      <alignment horizontal="center" vertical="center"/>
      <protection locked="0"/>
    </xf>
    <xf numFmtId="4" fontId="32" fillId="15" borderId="12" xfId="0" applyNumberFormat="1" applyFont="1" applyFill="1" applyBorder="1" applyAlignment="1" applyProtection="1">
      <alignment horizontal="right" vertical="center"/>
    </xf>
    <xf numFmtId="4" fontId="32" fillId="15" borderId="23" xfId="0" applyNumberFormat="1" applyFont="1" applyFill="1" applyBorder="1" applyAlignment="1" applyProtection="1">
      <alignment horizontal="right" vertical="center"/>
    </xf>
    <xf numFmtId="0" fontId="32" fillId="15" borderId="10" xfId="0" applyFont="1" applyFill="1" applyBorder="1" applyAlignment="1" applyProtection="1">
      <alignment horizontal="right" vertical="center"/>
      <protection locked="0"/>
    </xf>
    <xf numFmtId="0" fontId="32" fillId="15" borderId="11" xfId="0" applyFont="1" applyFill="1" applyBorder="1" applyAlignment="1" applyProtection="1">
      <alignment horizontal="right" vertical="center"/>
      <protection locked="0"/>
    </xf>
    <xf numFmtId="0" fontId="32" fillId="15" borderId="16" xfId="0" applyFont="1" applyFill="1" applyBorder="1" applyAlignment="1" applyProtection="1">
      <alignment horizontal="right" vertical="center"/>
      <protection locked="0"/>
    </xf>
    <xf numFmtId="0" fontId="32" fillId="15" borderId="13" xfId="0" applyFont="1" applyFill="1" applyBorder="1" applyAlignment="1" applyProtection="1">
      <alignment horizontal="right" vertical="center"/>
      <protection locked="0"/>
    </xf>
    <xf numFmtId="0" fontId="82" fillId="0" borderId="10" xfId="0" applyFont="1" applyBorder="1" applyAlignment="1" applyProtection="1">
      <alignment horizontal="center" vertical="center" wrapText="1"/>
      <protection locked="0"/>
    </xf>
    <xf numFmtId="0" fontId="82" fillId="0" borderId="15" xfId="0" applyFont="1" applyBorder="1" applyAlignment="1" applyProtection="1">
      <alignment horizontal="center" vertical="center" wrapText="1"/>
      <protection locked="0"/>
    </xf>
    <xf numFmtId="0" fontId="82" fillId="0" borderId="8" xfId="0" applyFont="1" applyBorder="1" applyAlignment="1" applyProtection="1">
      <alignment horizontal="center" vertical="center" wrapText="1"/>
      <protection locked="0"/>
    </xf>
    <xf numFmtId="0" fontId="83" fillId="0" borderId="14" xfId="0" applyFont="1" applyBorder="1" applyAlignment="1" applyProtection="1">
      <alignment horizontal="center" vertical="center" wrapText="1"/>
      <protection locked="0"/>
    </xf>
    <xf numFmtId="0" fontId="83" fillId="0" borderId="15" xfId="0" applyFont="1" applyBorder="1" applyAlignment="1" applyProtection="1">
      <alignment horizontal="center" vertical="center" wrapText="1"/>
      <protection locked="0"/>
    </xf>
    <xf numFmtId="0" fontId="83" fillId="0" borderId="8" xfId="0" applyFont="1" applyBorder="1" applyAlignment="1" applyProtection="1">
      <alignment horizontal="center" vertical="center" wrapText="1"/>
      <protection locked="0"/>
    </xf>
    <xf numFmtId="0" fontId="58" fillId="0" borderId="6" xfId="0" applyFont="1" applyBorder="1" applyAlignment="1" applyProtection="1">
      <alignment horizontal="right"/>
      <protection locked="0"/>
    </xf>
    <xf numFmtId="0" fontId="19" fillId="0" borderId="16" xfId="0" applyFont="1" applyBorder="1" applyAlignment="1" applyProtection="1">
      <alignment horizontal="right"/>
      <protection locked="0"/>
    </xf>
    <xf numFmtId="0" fontId="19" fillId="0" borderId="13" xfId="0" applyFont="1" applyBorder="1" applyAlignment="1" applyProtection="1">
      <alignment horizontal="right"/>
      <protection locked="0"/>
    </xf>
    <xf numFmtId="0" fontId="19" fillId="0" borderId="23" xfId="0" applyFont="1" applyBorder="1" applyAlignment="1" applyProtection="1">
      <alignment horizontal="right"/>
      <protection locked="0"/>
    </xf>
    <xf numFmtId="0" fontId="33" fillId="9" borderId="7" xfId="0" applyFont="1" applyFill="1" applyBorder="1" applyAlignment="1" applyProtection="1">
      <alignment horizontal="center" vertical="center" wrapText="1"/>
      <protection locked="0"/>
    </xf>
    <xf numFmtId="0" fontId="33" fillId="9" borderId="17" xfId="0" applyFont="1" applyFill="1" applyBorder="1" applyAlignment="1" applyProtection="1">
      <alignment horizontal="center" vertical="center" wrapText="1"/>
      <protection locked="0"/>
    </xf>
    <xf numFmtId="0" fontId="25" fillId="0" borderId="7" xfId="0" applyFont="1" applyFill="1" applyBorder="1" applyAlignment="1" applyProtection="1">
      <alignment horizontal="center" vertical="center" wrapText="1"/>
      <protection locked="0"/>
    </xf>
    <xf numFmtId="0" fontId="25" fillId="0" borderId="6" xfId="0" applyFont="1" applyFill="1" applyBorder="1" applyAlignment="1" applyProtection="1">
      <alignment horizontal="center" vertical="center" wrapText="1"/>
      <protection locked="0"/>
    </xf>
    <xf numFmtId="0" fontId="25" fillId="0" borderId="17" xfId="0" applyFont="1" applyFill="1" applyBorder="1" applyAlignment="1" applyProtection="1">
      <alignment horizontal="center" vertical="center" wrapText="1"/>
      <protection locked="0"/>
    </xf>
    <xf numFmtId="0" fontId="67" fillId="10" borderId="14" xfId="0" applyFont="1" applyFill="1" applyBorder="1" applyAlignment="1" applyProtection="1">
      <alignment horizontal="center" wrapText="1"/>
      <protection locked="0"/>
    </xf>
    <xf numFmtId="0" fontId="67" fillId="10" borderId="8" xfId="0" applyFont="1" applyFill="1" applyBorder="1" applyAlignment="1" applyProtection="1">
      <alignment horizontal="center" wrapText="1"/>
      <protection locked="0"/>
    </xf>
    <xf numFmtId="0" fontId="67" fillId="10" borderId="10" xfId="0" applyFont="1" applyFill="1" applyBorder="1" applyAlignment="1" applyProtection="1">
      <alignment horizontal="center" wrapText="1"/>
      <protection locked="0"/>
    </xf>
    <xf numFmtId="0" fontId="67" fillId="10" borderId="16" xfId="0" applyFont="1" applyFill="1" applyBorder="1" applyAlignment="1" applyProtection="1">
      <alignment horizontal="center" wrapText="1"/>
      <protection locked="0"/>
    </xf>
    <xf numFmtId="0" fontId="0" fillId="0" borderId="0" xfId="0" applyAlignment="1">
      <alignment horizontal="left" wrapText="1"/>
    </xf>
    <xf numFmtId="0" fontId="55" fillId="10" borderId="10" xfId="0" applyFont="1" applyFill="1" applyBorder="1" applyAlignment="1" applyProtection="1">
      <alignment horizontal="right"/>
      <protection locked="0"/>
    </xf>
    <xf numFmtId="0" fontId="55" fillId="10" borderId="11" xfId="0" applyFont="1" applyFill="1" applyBorder="1" applyAlignment="1" applyProtection="1">
      <alignment horizontal="right"/>
      <protection locked="0"/>
    </xf>
    <xf numFmtId="0" fontId="55" fillId="10" borderId="12" xfId="0" applyFont="1" applyFill="1" applyBorder="1" applyAlignment="1" applyProtection="1">
      <alignment horizontal="right"/>
      <protection locked="0"/>
    </xf>
    <xf numFmtId="0" fontId="55" fillId="10" borderId="16" xfId="0" applyFont="1" applyFill="1" applyBorder="1" applyAlignment="1" applyProtection="1">
      <alignment horizontal="right"/>
      <protection locked="0"/>
    </xf>
    <xf numFmtId="0" fontId="55" fillId="10" borderId="13" xfId="0" applyFont="1" applyFill="1" applyBorder="1" applyAlignment="1" applyProtection="1">
      <alignment horizontal="right"/>
      <protection locked="0"/>
    </xf>
    <xf numFmtId="0" fontId="55" fillId="10" borderId="23" xfId="0" applyFont="1" applyFill="1" applyBorder="1" applyAlignment="1" applyProtection="1">
      <alignment horizontal="right"/>
      <protection locked="0"/>
    </xf>
    <xf numFmtId="49" fontId="26" fillId="10" borderId="7" xfId="0" applyNumberFormat="1" applyFont="1" applyFill="1" applyBorder="1" applyAlignment="1" applyProtection="1">
      <alignment horizontal="center"/>
    </xf>
    <xf numFmtId="49" fontId="26" fillId="10" borderId="17" xfId="0" applyNumberFormat="1" applyFont="1" applyFill="1" applyBorder="1" applyAlignment="1" applyProtection="1">
      <alignment horizontal="center"/>
    </xf>
    <xf numFmtId="0" fontId="23" fillId="10" borderId="14" xfId="0" applyFont="1" applyFill="1" applyBorder="1" applyAlignment="1" applyProtection="1">
      <alignment horizontal="center" wrapText="1"/>
      <protection locked="0"/>
    </xf>
    <xf numFmtId="0" fontId="23" fillId="10" borderId="8" xfId="0" applyFont="1" applyFill="1" applyBorder="1" applyAlignment="1" applyProtection="1">
      <alignment horizontal="center" wrapText="1"/>
      <protection locked="0"/>
    </xf>
    <xf numFmtId="0" fontId="67" fillId="12" borderId="14" xfId="0" applyFont="1" applyFill="1" applyBorder="1" applyAlignment="1" applyProtection="1">
      <alignment horizontal="center" wrapText="1"/>
      <protection locked="0"/>
    </xf>
    <xf numFmtId="0" fontId="67" fillId="12" borderId="8" xfId="0" applyFont="1" applyFill="1" applyBorder="1" applyAlignment="1" applyProtection="1">
      <alignment horizontal="center" wrapText="1"/>
      <protection locked="0"/>
    </xf>
    <xf numFmtId="0" fontId="62" fillId="0" borderId="14" xfId="0" applyFont="1" applyFill="1" applyBorder="1" applyAlignment="1" applyProtection="1">
      <alignment horizontal="center" wrapText="1"/>
      <protection locked="0"/>
    </xf>
    <xf numFmtId="0" fontId="62" fillId="0" borderId="8" xfId="0" applyFont="1" applyFill="1" applyBorder="1" applyAlignment="1" applyProtection="1">
      <alignment horizontal="center" wrapText="1"/>
      <protection locked="0"/>
    </xf>
    <xf numFmtId="0" fontId="23" fillId="1" borderId="14" xfId="0" applyFont="1" applyFill="1" applyBorder="1" applyAlignment="1" applyProtection="1">
      <alignment horizontal="center" wrapText="1"/>
      <protection locked="0"/>
    </xf>
    <xf numFmtId="0" fontId="23" fillId="1" borderId="15" xfId="0" applyFont="1" applyFill="1" applyBorder="1" applyAlignment="1" applyProtection="1">
      <alignment horizontal="center" wrapText="1"/>
      <protection locked="0"/>
    </xf>
    <xf numFmtId="0" fontId="23" fillId="1" borderId="8" xfId="0" applyFont="1" applyFill="1" applyBorder="1" applyAlignment="1" applyProtection="1">
      <alignment horizontal="center" wrapText="1"/>
      <protection locked="0"/>
    </xf>
    <xf numFmtId="0" fontId="44" fillId="0" borderId="0" xfId="0" applyFont="1" applyAlignment="1">
      <alignment horizontal="left"/>
    </xf>
    <xf numFmtId="0" fontId="20" fillId="0" borderId="0" xfId="3" applyFont="1" applyAlignment="1" applyProtection="1">
      <alignment horizontal="right"/>
      <protection locked="0"/>
    </xf>
    <xf numFmtId="0" fontId="0" fillId="0" borderId="0" xfId="0" applyAlignment="1">
      <alignment horizontal="right"/>
    </xf>
    <xf numFmtId="0" fontId="44" fillId="0" borderId="0" xfId="0" applyFont="1" applyAlignment="1">
      <alignment horizontal="center"/>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3" xfId="0" applyBorder="1" applyAlignment="1">
      <alignment horizontal="left" vertical="top"/>
    </xf>
    <xf numFmtId="0" fontId="0" fillId="0" borderId="0" xfId="0" applyBorder="1" applyAlignment="1">
      <alignment horizontal="left" vertical="top"/>
    </xf>
    <xf numFmtId="0" fontId="0" fillId="0" borderId="9" xfId="0" applyBorder="1" applyAlignment="1">
      <alignment horizontal="left" vertical="top"/>
    </xf>
    <xf numFmtId="0" fontId="0" fillId="0" borderId="16" xfId="0" applyBorder="1" applyAlignment="1">
      <alignment horizontal="left" vertical="top"/>
    </xf>
    <xf numFmtId="0" fontId="0" fillId="0" borderId="13" xfId="0" applyBorder="1" applyAlignment="1">
      <alignment horizontal="left" vertical="top"/>
    </xf>
    <xf numFmtId="0" fontId="0" fillId="0" borderId="23" xfId="0" applyBorder="1" applyAlignment="1">
      <alignment horizontal="left" vertical="top"/>
    </xf>
    <xf numFmtId="0" fontId="44" fillId="0" borderId="0"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13" xfId="0" applyFont="1" applyBorder="1" applyAlignment="1">
      <alignment horizontal="center"/>
    </xf>
    <xf numFmtId="0" fontId="19" fillId="0" borderId="7" xfId="0" applyFont="1" applyBorder="1" applyAlignment="1">
      <alignment horizontal="center"/>
    </xf>
    <xf numFmtId="0" fontId="19" fillId="0" borderId="6" xfId="0" applyFont="1" applyBorder="1" applyAlignment="1">
      <alignment horizontal="center"/>
    </xf>
    <xf numFmtId="0" fontId="19" fillId="0" borderId="17" xfId="0" applyFont="1" applyBorder="1" applyAlignment="1">
      <alignment horizontal="center"/>
    </xf>
    <xf numFmtId="165" fontId="0" fillId="0" borderId="1" xfId="0" applyNumberFormat="1" applyBorder="1" applyAlignment="1"/>
    <xf numFmtId="0" fontId="0" fillId="0" borderId="13" xfId="0" applyFont="1" applyBorder="1" applyAlignment="1">
      <alignment horizontal="center"/>
    </xf>
    <xf numFmtId="0" fontId="0" fillId="0" borderId="0" xfId="0" applyAlignment="1">
      <alignment horizontal="center"/>
    </xf>
    <xf numFmtId="49" fontId="28" fillId="0" borderId="13" xfId="3" applyNumberFormat="1" applyFont="1" applyBorder="1" applyAlignment="1" applyProtection="1">
      <protection locked="0"/>
    </xf>
    <xf numFmtId="0" fontId="20" fillId="0" borderId="0" xfId="3" applyFont="1" applyBorder="1" applyAlignment="1" applyProtection="1">
      <alignment horizontal="right"/>
      <protection locked="0"/>
    </xf>
    <xf numFmtId="0" fontId="31" fillId="0" borderId="13" xfId="3" applyFont="1" applyFill="1" applyBorder="1" applyAlignment="1" applyProtection="1">
      <protection locked="0"/>
    </xf>
    <xf numFmtId="0" fontId="0" fillId="0" borderId="13" xfId="0" applyFont="1" applyBorder="1" applyAlignment="1"/>
    <xf numFmtId="4" fontId="32" fillId="15" borderId="14" xfId="0" applyNumberFormat="1" applyFont="1" applyFill="1" applyBorder="1" applyAlignment="1" applyProtection="1">
      <alignment horizontal="right" vertical="center"/>
    </xf>
    <xf numFmtId="4" fontId="32" fillId="15" borderId="8" xfId="0" applyNumberFormat="1" applyFont="1" applyFill="1" applyBorder="1" applyAlignment="1" applyProtection="1">
      <alignment horizontal="right" vertical="center"/>
    </xf>
  </cellXfs>
  <cellStyles count="5">
    <cellStyle name="Comma" xfId="1" builtinId="3"/>
    <cellStyle name="Comma 2" xfId="2" xr:uid="{00000000-0005-0000-0000-000001000000}"/>
    <cellStyle name="Normal" xfId="0" builtinId="0"/>
    <cellStyle name="Normal 2" xfId="3" xr:uid="{00000000-0005-0000-0000-000003000000}"/>
    <cellStyle name="Normal 3" xfId="4" xr:uid="{00000000-0005-0000-0000-000004000000}"/>
  </cellStyles>
  <dxfs count="1">
    <dxf>
      <font>
        <color rgb="FF9C0006"/>
      </font>
      <fill>
        <patternFill>
          <bgColor rgb="FFFFC7CE"/>
        </patternFill>
      </fill>
    </dxf>
  </dxfs>
  <tableStyles count="0" defaultTableStyle="TableStyleMedium9" defaultPivotStyle="PivotStyleLight16"/>
  <colors>
    <mruColors>
      <color rgb="FFFFFF99"/>
      <color rgb="FFD6AAF4"/>
      <color rgb="FF99FF33"/>
      <color rgb="FFCCCC00"/>
      <color rgb="FFFF66CC"/>
      <color rgb="FFEEDCEB"/>
      <color rgb="FFD7A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hyperlink" Target="https://fs10.formsite.com/SASF/images/Section_101_10__PD_Language.pdf"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fs10.formsite.com/SASF/images/Section_101_10__PD_Language.pdf" TargetMode="External"/></Relationships>
</file>

<file path=xl/drawings/drawing1.xml><?xml version="1.0" encoding="utf-8"?>
<xdr:wsDr xmlns:xdr="http://schemas.openxmlformats.org/drawingml/2006/spreadsheetDrawing" xmlns:a="http://schemas.openxmlformats.org/drawingml/2006/main">
  <xdr:twoCellAnchor>
    <xdr:from>
      <xdr:col>11</xdr:col>
      <xdr:colOff>52918</xdr:colOff>
      <xdr:row>36</xdr:row>
      <xdr:rowOff>66674</xdr:rowOff>
    </xdr:from>
    <xdr:to>
      <xdr:col>24</xdr:col>
      <xdr:colOff>190501</xdr:colOff>
      <xdr:row>48</xdr:row>
      <xdr:rowOff>31751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291418" y="6279091"/>
          <a:ext cx="4307416" cy="2769660"/>
        </a:xfrm>
        <a:prstGeom prst="rect">
          <a:avLst/>
        </a:prstGeom>
        <a:solidFill>
          <a:schemeClr val="bg1"/>
        </a:solidFill>
        <a:ln w="1905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1"/>
            <a:t>Directions</a:t>
          </a:r>
          <a:r>
            <a:rPr lang="en-US" sz="1000" b="1" i="1" baseline="0"/>
            <a:t> - Mark calendar days as indicated:</a:t>
          </a:r>
          <a:endParaRPr lang="en-US" sz="1000" b="1" i="1"/>
        </a:p>
        <a:p>
          <a:pPr marL="0" marR="0" indent="0" defTabSz="914400" eaLnBrk="1" fontAlgn="auto" latinLnBrk="0" hangingPunct="1">
            <a:lnSpc>
              <a:spcPct val="100000"/>
            </a:lnSpc>
            <a:spcBef>
              <a:spcPts val="0"/>
            </a:spcBef>
            <a:spcAft>
              <a:spcPts val="0"/>
            </a:spcAft>
            <a:buClrTx/>
            <a:buSzTx/>
            <a:buFontTx/>
            <a:buNone/>
            <a:tabLst/>
            <a:defRPr/>
          </a:pPr>
          <a:r>
            <a:rPr lang="en-US" sz="1000"/>
            <a:t>1.</a:t>
          </a:r>
          <a:r>
            <a:rPr lang="en-US" sz="1000" baseline="0"/>
            <a:t> White indicates the school day follows the </a:t>
          </a:r>
          <a:r>
            <a:rPr lang="en-US" sz="1000" i="1" baseline="0"/>
            <a:t>Regular Daily Schedule.</a:t>
          </a:r>
          <a:endParaRPr lang="en-US" sz="1000" i="0" baseline="0"/>
        </a:p>
        <a:p>
          <a:pPr marL="0" marR="0" indent="0" defTabSz="914400" eaLnBrk="1" fontAlgn="auto" latinLnBrk="0" hangingPunct="1">
            <a:lnSpc>
              <a:spcPct val="100000"/>
            </a:lnSpc>
            <a:spcBef>
              <a:spcPts val="0"/>
            </a:spcBef>
            <a:spcAft>
              <a:spcPts val="0"/>
            </a:spcAft>
            <a:buClrTx/>
            <a:buSzTx/>
            <a:buFontTx/>
            <a:buNone/>
            <a:tabLst/>
            <a:defRPr/>
          </a:pPr>
          <a:r>
            <a:rPr lang="en-US" sz="1000" i="0" baseline="0">
              <a:solidFill>
                <a:schemeClr val="dk1"/>
              </a:solidFill>
              <a:effectLst/>
              <a:latin typeface="+mn-lt"/>
              <a:ea typeface="+mn-ea"/>
              <a:cs typeface="+mn-cs"/>
            </a:rPr>
            <a:t>2. Green days indicate statutory count days, and instruction must be scheduled.  However, if a schedule other than the Regular Daily Schedule will be followed, color may be changed to appropriate Schedule A-G.</a:t>
          </a:r>
        </a:p>
        <a:p>
          <a:pPr marL="0" marR="0" indent="0" defTabSz="914400" eaLnBrk="1" fontAlgn="auto" latinLnBrk="0" hangingPunct="1">
            <a:lnSpc>
              <a:spcPct val="100000"/>
            </a:lnSpc>
            <a:spcBef>
              <a:spcPts val="0"/>
            </a:spcBef>
            <a:spcAft>
              <a:spcPts val="0"/>
            </a:spcAft>
            <a:buClrTx/>
            <a:buSzTx/>
            <a:buFontTx/>
            <a:buNone/>
            <a:tabLst/>
            <a:defRPr/>
          </a:pPr>
          <a:r>
            <a:rPr lang="en-US" sz="1000" i="0" baseline="0">
              <a:solidFill>
                <a:schemeClr val="dk1"/>
              </a:solidFill>
              <a:effectLst/>
              <a:latin typeface="+mn-lt"/>
              <a:ea typeface="+mn-ea"/>
              <a:cs typeface="+mn-cs"/>
            </a:rPr>
            <a:t>3. </a:t>
          </a:r>
          <a:r>
            <a:rPr lang="en-US" sz="1000" b="1" i="0" baseline="0">
              <a:solidFill>
                <a:srgbClr val="FF0000"/>
              </a:solidFill>
              <a:effectLst/>
              <a:latin typeface="+mn-lt"/>
              <a:ea typeface="+mn-ea"/>
              <a:cs typeface="+mn-cs"/>
            </a:rPr>
            <a:t>Fill purple day on calendar only if QPD is being counted as instructional day (also must be reported as QPD day on Tab 3).</a:t>
          </a:r>
        </a:p>
        <a:p>
          <a:pPr marL="0" marR="0" indent="0" defTabSz="914400" eaLnBrk="1" fontAlgn="auto" latinLnBrk="0" hangingPunct="1">
            <a:lnSpc>
              <a:spcPct val="100000"/>
            </a:lnSpc>
            <a:spcBef>
              <a:spcPts val="0"/>
            </a:spcBef>
            <a:spcAft>
              <a:spcPts val="0"/>
            </a:spcAft>
            <a:buClrTx/>
            <a:buSzTx/>
            <a:buFontTx/>
            <a:buNone/>
            <a:tabLst/>
            <a:defRPr/>
          </a:pPr>
          <a:r>
            <a:rPr lang="en-US" sz="1000" i="0" baseline="0">
              <a:solidFill>
                <a:schemeClr val="dk1"/>
              </a:solidFill>
              <a:effectLst/>
              <a:latin typeface="+mn-lt"/>
              <a:ea typeface="+mn-ea"/>
              <a:cs typeface="+mn-cs"/>
            </a:rPr>
            <a:t>4. </a:t>
          </a:r>
          <a:r>
            <a:rPr lang="en-US" sz="1000" baseline="0">
              <a:solidFill>
                <a:schemeClr val="dk1"/>
              </a:solidFill>
              <a:effectLst/>
              <a:latin typeface="+mn-lt"/>
              <a:ea typeface="+mn-ea"/>
              <a:cs typeface="+mn-cs"/>
            </a:rPr>
            <a:t>Label </a:t>
          </a:r>
          <a:r>
            <a:rPr lang="en-US" sz="1000" i="1" baseline="0">
              <a:solidFill>
                <a:schemeClr val="dk1"/>
              </a:solidFill>
              <a:effectLst/>
              <a:latin typeface="+mn-lt"/>
              <a:ea typeface="+mn-ea"/>
              <a:cs typeface="+mn-cs"/>
            </a:rPr>
            <a:t>Other Schedules A-G</a:t>
          </a:r>
          <a:r>
            <a:rPr lang="en-US" sz="1000" baseline="0">
              <a:solidFill>
                <a:schemeClr val="dk1"/>
              </a:solidFill>
              <a:effectLst/>
              <a:latin typeface="+mn-lt"/>
              <a:ea typeface="+mn-ea"/>
              <a:cs typeface="+mn-cs"/>
            </a:rPr>
            <a:t> on Color Key to the left - use color to identify days that do not follow regular schedule (e.g., </a:t>
          </a:r>
          <a:r>
            <a:rPr lang="en-US" sz="1000" i="1" baseline="0">
              <a:solidFill>
                <a:schemeClr val="dk1"/>
              </a:solidFill>
              <a:effectLst/>
              <a:latin typeface="+mn-lt"/>
              <a:ea typeface="+mn-ea"/>
              <a:cs typeface="+mn-cs"/>
            </a:rPr>
            <a:t>half days, advisory/seminar days, etc.)</a:t>
          </a:r>
          <a:endParaRPr lang="en-US" sz="1000">
            <a:effectLst/>
          </a:endParaRPr>
        </a:p>
        <a:p>
          <a:pPr marL="0" marR="0" indent="0" defTabSz="914400" eaLnBrk="1" fontAlgn="auto" latinLnBrk="0" hangingPunct="1">
            <a:lnSpc>
              <a:spcPts val="1100"/>
            </a:lnSpc>
            <a:spcBef>
              <a:spcPts val="0"/>
            </a:spcBef>
            <a:spcAft>
              <a:spcPts val="0"/>
            </a:spcAft>
            <a:buClrTx/>
            <a:buSzTx/>
            <a:buFontTx/>
            <a:buNone/>
            <a:tabLst/>
            <a:defRPr/>
          </a:pPr>
          <a:r>
            <a:rPr lang="en-US" sz="1000" baseline="0"/>
            <a:t>5. For each month, </a:t>
          </a:r>
          <a:r>
            <a:rPr lang="en-US" sz="1000" u="sng" baseline="0"/>
            <a:t>manually</a:t>
          </a:r>
          <a:r>
            <a:rPr lang="en-US" sz="1000" baseline="0"/>
            <a:t> t</a:t>
          </a:r>
          <a:r>
            <a:rPr lang="en-US" sz="1000" i="0" baseline="0">
              <a:solidFill>
                <a:schemeClr val="dk1"/>
              </a:solidFill>
              <a:effectLst/>
              <a:latin typeface="+mn-lt"/>
              <a:ea typeface="+mn-ea"/>
              <a:cs typeface="+mn-cs"/>
            </a:rPr>
            <a:t>otal </a:t>
          </a:r>
          <a:r>
            <a:rPr lang="en-US" sz="1000" i="1" baseline="0">
              <a:solidFill>
                <a:schemeClr val="dk1"/>
              </a:solidFill>
              <a:effectLst/>
              <a:latin typeface="+mn-lt"/>
              <a:ea typeface="+mn-ea"/>
              <a:cs typeface="+mn-cs"/>
            </a:rPr>
            <a:t>Regular Days </a:t>
          </a:r>
          <a:r>
            <a:rPr lang="en-US" sz="1000" i="0" baseline="0">
              <a:solidFill>
                <a:schemeClr val="dk1"/>
              </a:solidFill>
              <a:effectLst/>
              <a:latin typeface="+mn-lt"/>
              <a:ea typeface="+mn-ea"/>
              <a:cs typeface="+mn-cs"/>
            </a:rPr>
            <a:t>below calendar grid</a:t>
          </a:r>
          <a:r>
            <a:rPr lang="en-US" sz="1000" i="1" baseline="0">
              <a:solidFill>
                <a:schemeClr val="dk1"/>
              </a:solidFill>
              <a:effectLst/>
              <a:latin typeface="+mn-lt"/>
              <a:ea typeface="+mn-ea"/>
              <a:cs typeface="+mn-cs"/>
            </a:rPr>
            <a:t> </a:t>
          </a:r>
          <a:r>
            <a:rPr lang="en-US" sz="1000" i="0" baseline="0">
              <a:solidFill>
                <a:schemeClr val="dk1"/>
              </a:solidFill>
              <a:effectLst/>
              <a:latin typeface="+mn-lt"/>
              <a:ea typeface="+mn-ea"/>
              <a:cs typeface="+mn-cs"/>
            </a:rPr>
            <a:t>and </a:t>
          </a:r>
          <a:r>
            <a:rPr lang="en-US" sz="1000" i="1" baseline="0">
              <a:solidFill>
                <a:schemeClr val="dk1"/>
              </a:solidFill>
              <a:effectLst/>
              <a:latin typeface="+mn-lt"/>
              <a:ea typeface="+mn-ea"/>
              <a:cs typeface="+mn-cs"/>
            </a:rPr>
            <a:t>Other Schedules A-G and QPD days</a:t>
          </a:r>
          <a:r>
            <a:rPr lang="en-US" sz="1000" i="0" baseline="0">
              <a:solidFill>
                <a:schemeClr val="dk1"/>
              </a:solidFill>
              <a:effectLst/>
              <a:latin typeface="+mn-lt"/>
              <a:ea typeface="+mn-ea"/>
              <a:cs typeface="+mn-cs"/>
            </a:rPr>
            <a:t> to the right of that month's calendar.</a:t>
          </a:r>
          <a:r>
            <a:rPr lang="en-US" sz="1000" b="0" i="1" u="none" strike="noStrike">
              <a:solidFill>
                <a:schemeClr val="dk1"/>
              </a:solidFill>
              <a:effectLst/>
              <a:latin typeface="+mn-lt"/>
              <a:ea typeface="+mn-ea"/>
              <a:cs typeface="+mn-cs"/>
            </a:rPr>
            <a:t> </a:t>
          </a:r>
        </a:p>
        <a:p>
          <a:pPr marL="0" marR="0" lvl="0" indent="0" defTabSz="914400" eaLnBrk="1" fontAlgn="auto" latinLnBrk="0" hangingPunct="1">
            <a:lnSpc>
              <a:spcPts val="1100"/>
            </a:lnSpc>
            <a:spcBef>
              <a:spcPts val="0"/>
            </a:spcBef>
            <a:spcAft>
              <a:spcPts val="0"/>
            </a:spcAft>
            <a:buClrTx/>
            <a:buSzTx/>
            <a:buFontTx/>
            <a:buNone/>
            <a:tabLst/>
            <a:defRPr/>
          </a:pPr>
          <a:r>
            <a:rPr lang="en-US" sz="1000" b="0" i="1" u="none" strike="noStrike">
              <a:solidFill>
                <a:schemeClr val="dk1"/>
              </a:solidFill>
              <a:effectLst/>
              <a:latin typeface="+mn-lt"/>
              <a:ea typeface="+mn-ea"/>
              <a:cs typeface="+mn-cs"/>
            </a:rPr>
            <a:t>6.</a:t>
          </a:r>
          <a:r>
            <a:rPr lang="en-US" sz="1000" b="0" i="1" u="none" strike="noStrike" baseline="0">
              <a:solidFill>
                <a:schemeClr val="dk1"/>
              </a:solidFill>
              <a:effectLst/>
              <a:latin typeface="+mn-lt"/>
              <a:ea typeface="+mn-ea"/>
              <a:cs typeface="+mn-cs"/>
            </a:rPr>
            <a:t> </a:t>
          </a:r>
          <a:r>
            <a:rPr lang="en-US" sz="1000" i="0" baseline="0">
              <a:solidFill>
                <a:schemeClr val="dk1"/>
              </a:solidFill>
              <a:effectLst/>
              <a:latin typeface="+mn-lt"/>
              <a:ea typeface="+mn-ea"/>
              <a:cs typeface="+mn-cs"/>
            </a:rPr>
            <a:t>Monthly totals entered will automatically calculate and also populate into the Summary - Total Scheduled Days section to the right. </a:t>
          </a:r>
          <a:endParaRPr lang="en-US" sz="1000">
            <a:effectLst/>
          </a:endParaRPr>
        </a:p>
        <a:p>
          <a:pPr marL="0" marR="0" indent="0" defTabSz="914400" eaLnBrk="1" fontAlgn="auto" latinLnBrk="0" hangingPunct="1">
            <a:lnSpc>
              <a:spcPts val="1100"/>
            </a:lnSpc>
            <a:spcBef>
              <a:spcPts val="0"/>
            </a:spcBef>
            <a:spcAft>
              <a:spcPts val="0"/>
            </a:spcAft>
            <a:buClrTx/>
            <a:buSzTx/>
            <a:buFontTx/>
            <a:buNone/>
            <a:tabLst/>
            <a:defRPr/>
          </a:pPr>
          <a:r>
            <a:rPr lang="en-US" sz="1000" b="1" i="1" u="none" strike="noStrike">
              <a:solidFill>
                <a:schemeClr val="dk1"/>
              </a:solidFill>
              <a:effectLst/>
              <a:latin typeface="+mn-lt"/>
              <a:ea typeface="+mn-ea"/>
              <a:cs typeface="+mn-cs"/>
            </a:rPr>
            <a:t>Notes</a:t>
          </a:r>
          <a:r>
            <a:rPr lang="en-US" sz="1000" b="0" i="1" u="none" strike="noStrike">
              <a:solidFill>
                <a:schemeClr val="dk1"/>
              </a:solidFill>
              <a:effectLst/>
              <a:latin typeface="+mn-lt"/>
              <a:ea typeface="+mn-ea"/>
              <a:cs typeface="+mn-cs"/>
            </a:rPr>
            <a:t>:</a:t>
          </a:r>
        </a:p>
        <a:p>
          <a:pPr marL="0" marR="0" indent="0" defTabSz="914400" eaLnBrk="1" fontAlgn="auto" latinLnBrk="0" hangingPunct="1">
            <a:lnSpc>
              <a:spcPts val="1100"/>
            </a:lnSpc>
            <a:spcBef>
              <a:spcPts val="0"/>
            </a:spcBef>
            <a:spcAft>
              <a:spcPts val="0"/>
            </a:spcAft>
            <a:buClrTx/>
            <a:buSzTx/>
            <a:buFontTx/>
            <a:buNone/>
            <a:tabLst/>
            <a:defRPr/>
          </a:pPr>
          <a:r>
            <a:rPr lang="en-US" sz="1000" b="0" i="1" u="none" strike="noStrike">
              <a:solidFill>
                <a:schemeClr val="dk1"/>
              </a:solidFill>
              <a:effectLst/>
              <a:latin typeface="+mn-lt"/>
              <a:ea typeface="+mn-ea"/>
              <a:cs typeface="+mn-cs"/>
              <a:sym typeface="Wingdings" panose="05000000000000000000" pitchFamily="2" charset="2"/>
            </a:rPr>
            <a:t> </a:t>
          </a:r>
          <a:r>
            <a:rPr lang="en-US" sz="1000" b="0" i="1" u="none" strike="noStrike">
              <a:solidFill>
                <a:schemeClr val="dk1"/>
              </a:solidFill>
              <a:effectLst/>
              <a:latin typeface="+mn-lt"/>
              <a:ea typeface="+mn-ea"/>
              <a:cs typeface="+mn-cs"/>
            </a:rPr>
            <a:t>Even</a:t>
          </a:r>
          <a:r>
            <a:rPr lang="en-US" sz="1000" b="0" i="1" u="none" strike="noStrike" baseline="0">
              <a:solidFill>
                <a:schemeClr val="dk1"/>
              </a:solidFill>
              <a:effectLst/>
              <a:latin typeface="+mn-lt"/>
              <a:ea typeface="+mn-ea"/>
              <a:cs typeface="+mn-cs"/>
            </a:rPr>
            <a:t> a p</a:t>
          </a:r>
          <a:r>
            <a:rPr lang="en-US" sz="1000" b="0" i="1" u="none" strike="noStrike">
              <a:solidFill>
                <a:schemeClr val="dk1"/>
              </a:solidFill>
              <a:effectLst/>
              <a:latin typeface="+mn-lt"/>
              <a:ea typeface="+mn-ea"/>
              <a:cs typeface="+mn-cs"/>
            </a:rPr>
            <a:t>artial school day</a:t>
          </a:r>
          <a:r>
            <a:rPr lang="en-US" sz="1000" b="0" i="1" u="none" strike="noStrike" baseline="0">
              <a:solidFill>
                <a:schemeClr val="dk1"/>
              </a:solidFill>
              <a:effectLst/>
              <a:latin typeface="+mn-lt"/>
              <a:ea typeface="+mn-ea"/>
              <a:cs typeface="+mn-cs"/>
            </a:rPr>
            <a:t> </a:t>
          </a:r>
          <a:r>
            <a:rPr lang="en-US" sz="1000" b="0" i="1" u="none" strike="noStrike">
              <a:solidFill>
                <a:schemeClr val="dk1"/>
              </a:solidFill>
              <a:effectLst/>
              <a:latin typeface="+mn-lt"/>
              <a:ea typeface="+mn-ea"/>
              <a:cs typeface="+mn-cs"/>
            </a:rPr>
            <a:t>counts as "1"</a:t>
          </a:r>
          <a:r>
            <a:rPr lang="en-US" sz="1000" b="0" i="1" u="none" strike="noStrike" baseline="0">
              <a:solidFill>
                <a:schemeClr val="dk1"/>
              </a:solidFill>
              <a:effectLst/>
              <a:latin typeface="+mn-lt"/>
              <a:ea typeface="+mn-ea"/>
              <a:cs typeface="+mn-cs"/>
            </a:rPr>
            <a:t> day.</a:t>
          </a:r>
        </a:p>
        <a:p>
          <a:pPr marL="0" marR="0" indent="0" defTabSz="914400" eaLnBrk="1" fontAlgn="auto" latinLnBrk="0" hangingPunct="1">
            <a:lnSpc>
              <a:spcPts val="1100"/>
            </a:lnSpc>
            <a:spcBef>
              <a:spcPts val="0"/>
            </a:spcBef>
            <a:spcAft>
              <a:spcPts val="0"/>
            </a:spcAft>
            <a:buClrTx/>
            <a:buSzTx/>
            <a:buFontTx/>
            <a:buNone/>
            <a:tabLst/>
            <a:defRPr/>
          </a:pPr>
          <a:r>
            <a:rPr lang="en-US" sz="1100" b="0" i="1">
              <a:solidFill>
                <a:schemeClr val="dk1"/>
              </a:solidFill>
              <a:effectLst/>
              <a:latin typeface="+mn-lt"/>
              <a:ea typeface="+mn-ea"/>
              <a:cs typeface="+mn-cs"/>
              <a:sym typeface="Wingdings" panose="05000000000000000000" pitchFamily="2" charset="2"/>
            </a:rPr>
            <a:t></a:t>
          </a:r>
          <a:r>
            <a:rPr lang="en-US" sz="1100" b="0" i="1">
              <a:solidFill>
                <a:schemeClr val="dk1"/>
              </a:solidFill>
              <a:effectLst/>
              <a:latin typeface="+mn-lt"/>
              <a:ea typeface="+mn-ea"/>
              <a:cs typeface="+mn-cs"/>
            </a:rPr>
            <a:t> </a:t>
          </a:r>
          <a:r>
            <a:rPr lang="en-US" sz="1100" b="1" i="1">
              <a:solidFill>
                <a:srgbClr val="FF0000"/>
              </a:solidFill>
              <a:effectLst/>
              <a:latin typeface="+mn-lt"/>
              <a:ea typeface="+mn-ea"/>
              <a:cs typeface="+mn-cs"/>
            </a:rPr>
            <a:t>Please report 21f(14) virtual days at the end of SY25/26 with canceled</a:t>
          </a:r>
          <a:r>
            <a:rPr lang="en-US" sz="1100" b="1" i="1" baseline="0">
              <a:solidFill>
                <a:srgbClr val="FF0000"/>
              </a:solidFill>
              <a:effectLst/>
              <a:latin typeface="+mn-lt"/>
              <a:ea typeface="+mn-ea"/>
              <a:cs typeface="+mn-cs"/>
            </a:rPr>
            <a:t> days. Please do not add 21f(14) to PA-45 calendar, even if dates have tenatively been identified to convert to virtual days.</a:t>
          </a:r>
          <a:endParaRPr lang="en-US" sz="1000" i="0" baseline="0"/>
        </a:p>
      </xdr:txBody>
    </xdr:sp>
    <xdr:clientData/>
  </xdr:twoCellAnchor>
  <xdr:twoCellAnchor>
    <xdr:from>
      <xdr:col>7</xdr:col>
      <xdr:colOff>133351</xdr:colOff>
      <xdr:row>36</xdr:row>
      <xdr:rowOff>49388</xdr:rowOff>
    </xdr:from>
    <xdr:to>
      <xdr:col>8</xdr:col>
      <xdr:colOff>203553</xdr:colOff>
      <xdr:row>40</xdr:row>
      <xdr:rowOff>257527</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2175934" y="6261805"/>
          <a:ext cx="451202" cy="1266472"/>
        </a:xfrm>
        <a:prstGeom prst="rightBrace">
          <a:avLst>
            <a:gd name="adj1" fmla="val 26109"/>
            <a:gd name="adj2" fmla="val 39826"/>
          </a:avLst>
        </a:prstGeom>
      </xdr:spPr>
      <xdr:style>
        <a:lnRef idx="2">
          <a:schemeClr val="accent1"/>
        </a:lnRef>
        <a:fillRef idx="0">
          <a:schemeClr val="accent1"/>
        </a:fillRef>
        <a:effectRef idx="1">
          <a:schemeClr val="accent1"/>
        </a:effectRef>
        <a:fontRef idx="minor">
          <a:schemeClr val="tx1"/>
        </a:fontRef>
      </xdr:style>
      <xdr:txBody>
        <a:bodyPr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220869</xdr:rowOff>
    </xdr:from>
    <xdr:to>
      <xdr:col>1</xdr:col>
      <xdr:colOff>0</xdr:colOff>
      <xdr:row>26</xdr:row>
      <xdr:rowOff>8283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0" y="1115391"/>
          <a:ext cx="1283804" cy="4790109"/>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ts val="1100"/>
            </a:lnSpc>
          </a:pPr>
          <a:r>
            <a:rPr lang="en-US" sz="800" b="0"/>
            <a:t>(Text Box Linked to MDE QPD Guidance Document for Reference) </a:t>
          </a:r>
        </a:p>
        <a:p>
          <a:pPr algn="ctr">
            <a:lnSpc>
              <a:spcPts val="1100"/>
            </a:lnSpc>
          </a:pPr>
          <a:r>
            <a:rPr lang="en-US" sz="1000" b="1"/>
            <a:t> </a:t>
          </a:r>
        </a:p>
        <a:p>
          <a:pPr algn="ctr">
            <a:lnSpc>
              <a:spcPts val="1100"/>
            </a:lnSpc>
          </a:pPr>
          <a:r>
            <a:rPr lang="en-US" sz="1000" b="1"/>
            <a:t>Counting</a:t>
          </a:r>
          <a:r>
            <a:rPr lang="en-US" sz="1000" b="1" baseline="0"/>
            <a:t> QPD Under SSAA Sec. 101(10) Notes:</a:t>
          </a:r>
        </a:p>
        <a:p>
          <a:pPr>
            <a:lnSpc>
              <a:spcPts val="1100"/>
            </a:lnSpc>
          </a:pPr>
          <a:endParaRPr lang="en-US" sz="1000" baseline="0"/>
        </a:p>
        <a:p>
          <a:pPr>
            <a:lnSpc>
              <a:spcPts val="1000"/>
            </a:lnSpc>
          </a:pPr>
          <a:r>
            <a:rPr lang="en-US" sz="1000" b="1" i="0" u="none" strike="noStrike">
              <a:solidFill>
                <a:schemeClr val="dk1"/>
              </a:solidFill>
              <a:effectLst/>
              <a:latin typeface="+mn-lt"/>
              <a:ea typeface="+mn-ea"/>
              <a:cs typeface="+mn-cs"/>
            </a:rPr>
            <a:t>A district representative must sign annual QPD statement certifying district compliance with all provisions of Sec. 101(10) to count any QPD as days</a:t>
          </a:r>
          <a:r>
            <a:rPr lang="en-US" sz="1000" b="1" i="0" u="none" strike="noStrike" baseline="0">
              <a:solidFill>
                <a:schemeClr val="dk1"/>
              </a:solidFill>
              <a:effectLst/>
              <a:latin typeface="+mn-lt"/>
              <a:ea typeface="+mn-ea"/>
              <a:cs typeface="+mn-cs"/>
            </a:rPr>
            <a:t> or </a:t>
          </a:r>
          <a:r>
            <a:rPr lang="en-US" sz="1000" b="1" i="0" u="none" strike="noStrike">
              <a:solidFill>
                <a:schemeClr val="dk1"/>
              </a:solidFill>
              <a:effectLst/>
              <a:latin typeface="+mn-lt"/>
              <a:ea typeface="+mn-ea"/>
              <a:cs typeface="+mn-cs"/>
            </a:rPr>
            <a:t>hours of instruction.  </a:t>
          </a:r>
          <a:r>
            <a:rPr lang="en-US" sz="1000"/>
            <a:t> </a:t>
          </a:r>
        </a:p>
        <a:p>
          <a:pPr marL="0" marR="0" lvl="0" indent="0" defTabSz="914400" eaLnBrk="1" fontAlgn="auto" latinLnBrk="0" hangingPunct="1">
            <a:lnSpc>
              <a:spcPts val="1000"/>
            </a:lnSpc>
            <a:spcBef>
              <a:spcPts val="0"/>
            </a:spcBef>
            <a:spcAft>
              <a:spcPts val="0"/>
            </a:spcAft>
            <a:buClrTx/>
            <a:buSzTx/>
            <a:buFontTx/>
            <a:buNone/>
            <a:tabLst/>
            <a:defRPr/>
          </a:pPr>
          <a:endParaRPr lang="en-US" sz="1000" b="0" i="0" baseline="0">
            <a:solidFill>
              <a:schemeClr val="dk1"/>
            </a:solidFill>
            <a:effectLst/>
            <a:latin typeface="+mn-lt"/>
            <a:ea typeface="+mn-ea"/>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lang="en-US" sz="900" b="0" i="0" baseline="0">
              <a:solidFill>
                <a:schemeClr val="dk1"/>
              </a:solidFill>
              <a:effectLst/>
              <a:latin typeface="+mn-lt"/>
              <a:ea typeface="+mn-ea"/>
              <a:cs typeface="+mn-cs"/>
            </a:rPr>
            <a:t>Part-time programs (&lt; 1098 hrs) are eligible to use the QPD provisions of Sec. 101(10), subject to pro-ration. </a:t>
          </a:r>
        </a:p>
        <a:p>
          <a:pPr marL="0" marR="0" lvl="0" indent="0" defTabSz="914400" eaLnBrk="1" fontAlgn="auto" latinLnBrk="0" hangingPunct="1">
            <a:lnSpc>
              <a:spcPts val="1000"/>
            </a:lnSpc>
            <a:spcBef>
              <a:spcPts val="0"/>
            </a:spcBef>
            <a:spcAft>
              <a:spcPts val="0"/>
            </a:spcAft>
            <a:buClrTx/>
            <a:buSzTx/>
            <a:buFontTx/>
            <a:buNone/>
            <a:tabLst/>
            <a:defRPr/>
          </a:pPr>
          <a:endParaRPr lang="en-US" sz="900" b="0" i="0" baseline="0">
            <a:solidFill>
              <a:schemeClr val="dk1"/>
            </a:solidFill>
            <a:effectLst/>
            <a:latin typeface="+mn-lt"/>
            <a:ea typeface="+mn-ea"/>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lang="en-US" sz="900" b="0" i="0" baseline="0">
              <a:solidFill>
                <a:schemeClr val="dk1"/>
              </a:solidFill>
              <a:effectLst/>
              <a:latin typeface="+mn-lt"/>
              <a:ea typeface="+mn-ea"/>
              <a:cs typeface="+mn-cs"/>
            </a:rPr>
            <a:t>ECSE Rule 54 programs may count up to 15.58 hours + up to 3 days.  </a:t>
          </a:r>
        </a:p>
        <a:p>
          <a:pPr marL="0" marR="0" lvl="0" indent="0" defTabSz="914400" eaLnBrk="1" fontAlgn="auto" latinLnBrk="0" hangingPunct="1">
            <a:lnSpc>
              <a:spcPts val="1000"/>
            </a:lnSpc>
            <a:spcBef>
              <a:spcPts val="0"/>
            </a:spcBef>
            <a:spcAft>
              <a:spcPts val="0"/>
            </a:spcAft>
            <a:buClrTx/>
            <a:buSzTx/>
            <a:buFontTx/>
            <a:buNone/>
            <a:tabLst/>
            <a:defRPr/>
          </a:pPr>
          <a:endParaRPr lang="en-US" sz="900" b="0" i="0" baseline="0">
            <a:solidFill>
              <a:schemeClr val="dk1"/>
            </a:solidFill>
            <a:effectLst/>
            <a:latin typeface="+mn-lt"/>
            <a:ea typeface="+mn-ea"/>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lang="en-US" sz="900" b="0" i="0" baseline="0">
              <a:solidFill>
                <a:schemeClr val="dk1"/>
              </a:solidFill>
              <a:effectLst/>
              <a:latin typeface="+mn-lt"/>
              <a:ea typeface="+mn-ea"/>
              <a:cs typeface="+mn-cs"/>
            </a:rPr>
            <a:t>NEW for SY 25-26 -ECSE Rule 55/62 </a:t>
          </a:r>
          <a:r>
            <a:rPr lang="en-US" sz="900" b="0" i="0" u="sng" baseline="0">
              <a:solidFill>
                <a:schemeClr val="dk1"/>
              </a:solidFill>
              <a:effectLst/>
              <a:latin typeface="+mn-lt"/>
              <a:ea typeface="+mn-ea"/>
              <a:cs typeface="+mn-cs"/>
            </a:rPr>
            <a:t>may not</a:t>
          </a:r>
          <a:r>
            <a:rPr lang="en-US" sz="900" b="0" i="0" baseline="0">
              <a:solidFill>
                <a:schemeClr val="dk1"/>
              </a:solidFill>
              <a:effectLst/>
              <a:latin typeface="+mn-lt"/>
              <a:ea typeface="+mn-ea"/>
              <a:cs typeface="+mn-cs"/>
            </a:rPr>
            <a:t> count QPD as instruction per updated MDE guidance on counting QPD.</a:t>
          </a:r>
          <a:endParaRPr lang="en-US" sz="900">
            <a:effectLst/>
          </a:endParaRPr>
        </a:p>
        <a:p>
          <a:pPr>
            <a:lnSpc>
              <a:spcPts val="1000"/>
            </a:lnSpc>
          </a:pPr>
          <a:endParaRPr lang="en-US" sz="10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143934</xdr:colOff>
      <xdr:row>36</xdr:row>
      <xdr:rowOff>70555</xdr:rowOff>
    </xdr:from>
    <xdr:to>
      <xdr:col>8</xdr:col>
      <xdr:colOff>214136</xdr:colOff>
      <xdr:row>41</xdr:row>
      <xdr:rowOff>14111</xdr:rowOff>
    </xdr:to>
    <xdr:sp macro="" textlink="">
      <xdr:nvSpPr>
        <xdr:cNvPr id="3" name="Right Brace 2">
          <a:extLst>
            <a:ext uri="{FF2B5EF4-FFF2-40B4-BE49-F238E27FC236}">
              <a16:creationId xmlns:a16="http://schemas.microsoft.com/office/drawing/2014/main" id="{F6D2C71A-9893-4FAC-B7C4-AAC68DD5A11C}"/>
            </a:ext>
          </a:extLst>
        </xdr:cNvPr>
        <xdr:cNvSpPr/>
      </xdr:nvSpPr>
      <xdr:spPr>
        <a:xfrm>
          <a:off x="2186517" y="6282972"/>
          <a:ext cx="451202" cy="1266472"/>
        </a:xfrm>
        <a:prstGeom prst="rightBrace">
          <a:avLst>
            <a:gd name="adj1" fmla="val 42993"/>
            <a:gd name="adj2" fmla="val 40662"/>
          </a:avLst>
        </a:prstGeom>
      </xdr:spPr>
      <xdr:style>
        <a:lnRef idx="2">
          <a:schemeClr val="accent1"/>
        </a:lnRef>
        <a:fillRef idx="0">
          <a:schemeClr val="accent1"/>
        </a:fillRef>
        <a:effectRef idx="1">
          <a:schemeClr val="accent1"/>
        </a:effectRef>
        <a:fontRef idx="minor">
          <a:schemeClr val="tx1"/>
        </a:fontRef>
      </xdr:style>
      <xdr:txBody>
        <a:bodyPr rtlCol="0" anchor="ctr"/>
        <a:lstStyle/>
        <a:p>
          <a:endParaRPr lang="en-US"/>
        </a:p>
      </xdr:txBody>
    </xdr:sp>
    <xdr:clientData/>
  </xdr:twoCellAnchor>
  <xdr:twoCellAnchor>
    <xdr:from>
      <xdr:col>11</xdr:col>
      <xdr:colOff>52917</xdr:colOff>
      <xdr:row>36</xdr:row>
      <xdr:rowOff>52916</xdr:rowOff>
    </xdr:from>
    <xdr:to>
      <xdr:col>24</xdr:col>
      <xdr:colOff>190500</xdr:colOff>
      <xdr:row>48</xdr:row>
      <xdr:rowOff>17993</xdr:rowOff>
    </xdr:to>
    <xdr:sp macro="" textlink="">
      <xdr:nvSpPr>
        <xdr:cNvPr id="5" name="TextBox 4">
          <a:extLst>
            <a:ext uri="{FF2B5EF4-FFF2-40B4-BE49-F238E27FC236}">
              <a16:creationId xmlns:a16="http://schemas.microsoft.com/office/drawing/2014/main" id="{7679C208-1B80-4B54-88AC-C28E609AC18C}"/>
            </a:ext>
          </a:extLst>
        </xdr:cNvPr>
        <xdr:cNvSpPr txBox="1"/>
      </xdr:nvSpPr>
      <xdr:spPr>
        <a:xfrm>
          <a:off x="3291417" y="6265333"/>
          <a:ext cx="4307416" cy="2769660"/>
        </a:xfrm>
        <a:prstGeom prst="rect">
          <a:avLst/>
        </a:prstGeom>
        <a:solidFill>
          <a:schemeClr val="bg1"/>
        </a:solidFill>
        <a:ln w="1905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1"/>
            <a:t>Directions</a:t>
          </a:r>
          <a:r>
            <a:rPr lang="en-US" sz="1000" b="1" i="1" baseline="0"/>
            <a:t> - Mark calendar days as indicated:</a:t>
          </a:r>
          <a:endParaRPr lang="en-US" sz="1000" b="1" i="1"/>
        </a:p>
        <a:p>
          <a:pPr marL="0" marR="0" indent="0" defTabSz="914400" eaLnBrk="1" fontAlgn="auto" latinLnBrk="0" hangingPunct="1">
            <a:lnSpc>
              <a:spcPct val="100000"/>
            </a:lnSpc>
            <a:spcBef>
              <a:spcPts val="0"/>
            </a:spcBef>
            <a:spcAft>
              <a:spcPts val="0"/>
            </a:spcAft>
            <a:buClrTx/>
            <a:buSzTx/>
            <a:buFontTx/>
            <a:buNone/>
            <a:tabLst/>
            <a:defRPr/>
          </a:pPr>
          <a:r>
            <a:rPr lang="en-US" sz="1000"/>
            <a:t>1.</a:t>
          </a:r>
          <a:r>
            <a:rPr lang="en-US" sz="1000" baseline="0"/>
            <a:t> White indicates the school day follows the </a:t>
          </a:r>
          <a:r>
            <a:rPr lang="en-US" sz="1000" i="1" baseline="0"/>
            <a:t>Regular Daily Schedule.</a:t>
          </a:r>
          <a:endParaRPr lang="en-US" sz="1000" i="0" baseline="0"/>
        </a:p>
        <a:p>
          <a:pPr marL="0" marR="0" indent="0" defTabSz="914400" eaLnBrk="1" fontAlgn="auto" latinLnBrk="0" hangingPunct="1">
            <a:lnSpc>
              <a:spcPct val="100000"/>
            </a:lnSpc>
            <a:spcBef>
              <a:spcPts val="0"/>
            </a:spcBef>
            <a:spcAft>
              <a:spcPts val="0"/>
            </a:spcAft>
            <a:buClrTx/>
            <a:buSzTx/>
            <a:buFontTx/>
            <a:buNone/>
            <a:tabLst/>
            <a:defRPr/>
          </a:pPr>
          <a:r>
            <a:rPr lang="en-US" sz="1000" i="0" baseline="0">
              <a:solidFill>
                <a:schemeClr val="dk1"/>
              </a:solidFill>
              <a:effectLst/>
              <a:latin typeface="+mn-lt"/>
              <a:ea typeface="+mn-ea"/>
              <a:cs typeface="+mn-cs"/>
            </a:rPr>
            <a:t>2. Green days indicate statutory count days, and instruction must be scheduled.  However, if a schedule other than the Regular Daily Schedule will be followed, color may be changed to appropriate Schedule A-G.</a:t>
          </a:r>
        </a:p>
        <a:p>
          <a:pPr marL="0" marR="0" indent="0" defTabSz="914400" eaLnBrk="1" fontAlgn="auto" latinLnBrk="0" hangingPunct="1">
            <a:lnSpc>
              <a:spcPct val="100000"/>
            </a:lnSpc>
            <a:spcBef>
              <a:spcPts val="0"/>
            </a:spcBef>
            <a:spcAft>
              <a:spcPts val="0"/>
            </a:spcAft>
            <a:buClrTx/>
            <a:buSzTx/>
            <a:buFontTx/>
            <a:buNone/>
            <a:tabLst/>
            <a:defRPr/>
          </a:pPr>
          <a:r>
            <a:rPr lang="en-US" sz="1000" i="0" baseline="0">
              <a:solidFill>
                <a:schemeClr val="dk1"/>
              </a:solidFill>
              <a:effectLst/>
              <a:latin typeface="+mn-lt"/>
              <a:ea typeface="+mn-ea"/>
              <a:cs typeface="+mn-cs"/>
            </a:rPr>
            <a:t>3. </a:t>
          </a:r>
          <a:r>
            <a:rPr lang="en-US" sz="1000" b="1" i="0" baseline="0">
              <a:solidFill>
                <a:srgbClr val="FF0000"/>
              </a:solidFill>
              <a:effectLst/>
              <a:latin typeface="+mn-lt"/>
              <a:ea typeface="+mn-ea"/>
              <a:cs typeface="+mn-cs"/>
            </a:rPr>
            <a:t>Fill purple day on calendar only if QPD is being counted as instructional day (also must be reported as QPD day on Tab 3).</a:t>
          </a:r>
        </a:p>
        <a:p>
          <a:pPr marL="0" marR="0" indent="0" defTabSz="914400" eaLnBrk="1" fontAlgn="auto" latinLnBrk="0" hangingPunct="1">
            <a:lnSpc>
              <a:spcPct val="100000"/>
            </a:lnSpc>
            <a:spcBef>
              <a:spcPts val="0"/>
            </a:spcBef>
            <a:spcAft>
              <a:spcPts val="0"/>
            </a:spcAft>
            <a:buClrTx/>
            <a:buSzTx/>
            <a:buFontTx/>
            <a:buNone/>
            <a:tabLst/>
            <a:defRPr/>
          </a:pPr>
          <a:r>
            <a:rPr lang="en-US" sz="1000" i="0" baseline="0">
              <a:solidFill>
                <a:schemeClr val="dk1"/>
              </a:solidFill>
              <a:effectLst/>
              <a:latin typeface="+mn-lt"/>
              <a:ea typeface="+mn-ea"/>
              <a:cs typeface="+mn-cs"/>
            </a:rPr>
            <a:t>4. </a:t>
          </a:r>
          <a:r>
            <a:rPr lang="en-US" sz="1000" baseline="0">
              <a:solidFill>
                <a:schemeClr val="dk1"/>
              </a:solidFill>
              <a:effectLst/>
              <a:latin typeface="+mn-lt"/>
              <a:ea typeface="+mn-ea"/>
              <a:cs typeface="+mn-cs"/>
            </a:rPr>
            <a:t>Label </a:t>
          </a:r>
          <a:r>
            <a:rPr lang="en-US" sz="1000" i="1" baseline="0">
              <a:solidFill>
                <a:schemeClr val="dk1"/>
              </a:solidFill>
              <a:effectLst/>
              <a:latin typeface="+mn-lt"/>
              <a:ea typeface="+mn-ea"/>
              <a:cs typeface="+mn-cs"/>
            </a:rPr>
            <a:t>Other Schedules A-G</a:t>
          </a:r>
          <a:r>
            <a:rPr lang="en-US" sz="1000" baseline="0">
              <a:solidFill>
                <a:schemeClr val="dk1"/>
              </a:solidFill>
              <a:effectLst/>
              <a:latin typeface="+mn-lt"/>
              <a:ea typeface="+mn-ea"/>
              <a:cs typeface="+mn-cs"/>
            </a:rPr>
            <a:t> on Color Key to the left - use color to identify days that do not follow regular schedule (e.g., </a:t>
          </a:r>
          <a:r>
            <a:rPr lang="en-US" sz="1000" i="1" baseline="0">
              <a:solidFill>
                <a:schemeClr val="dk1"/>
              </a:solidFill>
              <a:effectLst/>
              <a:latin typeface="+mn-lt"/>
              <a:ea typeface="+mn-ea"/>
              <a:cs typeface="+mn-cs"/>
            </a:rPr>
            <a:t>half days, advisory/seminar days, etc.)</a:t>
          </a:r>
          <a:endParaRPr lang="en-US" sz="1000">
            <a:effectLst/>
          </a:endParaRPr>
        </a:p>
        <a:p>
          <a:pPr marL="0" marR="0" indent="0" defTabSz="914400" eaLnBrk="1" fontAlgn="auto" latinLnBrk="0" hangingPunct="1">
            <a:lnSpc>
              <a:spcPts val="1100"/>
            </a:lnSpc>
            <a:spcBef>
              <a:spcPts val="0"/>
            </a:spcBef>
            <a:spcAft>
              <a:spcPts val="0"/>
            </a:spcAft>
            <a:buClrTx/>
            <a:buSzTx/>
            <a:buFontTx/>
            <a:buNone/>
            <a:tabLst/>
            <a:defRPr/>
          </a:pPr>
          <a:r>
            <a:rPr lang="en-US" sz="1000" baseline="0"/>
            <a:t>5. For each month, </a:t>
          </a:r>
          <a:r>
            <a:rPr lang="en-US" sz="1000" u="sng" baseline="0"/>
            <a:t>manually</a:t>
          </a:r>
          <a:r>
            <a:rPr lang="en-US" sz="1000" baseline="0"/>
            <a:t> t</a:t>
          </a:r>
          <a:r>
            <a:rPr lang="en-US" sz="1000" i="0" baseline="0">
              <a:solidFill>
                <a:schemeClr val="dk1"/>
              </a:solidFill>
              <a:effectLst/>
              <a:latin typeface="+mn-lt"/>
              <a:ea typeface="+mn-ea"/>
              <a:cs typeface="+mn-cs"/>
            </a:rPr>
            <a:t>otal </a:t>
          </a:r>
          <a:r>
            <a:rPr lang="en-US" sz="1000" i="1" baseline="0">
              <a:solidFill>
                <a:schemeClr val="dk1"/>
              </a:solidFill>
              <a:effectLst/>
              <a:latin typeface="+mn-lt"/>
              <a:ea typeface="+mn-ea"/>
              <a:cs typeface="+mn-cs"/>
            </a:rPr>
            <a:t>Regular Days </a:t>
          </a:r>
          <a:r>
            <a:rPr lang="en-US" sz="1000" i="0" baseline="0">
              <a:solidFill>
                <a:schemeClr val="dk1"/>
              </a:solidFill>
              <a:effectLst/>
              <a:latin typeface="+mn-lt"/>
              <a:ea typeface="+mn-ea"/>
              <a:cs typeface="+mn-cs"/>
            </a:rPr>
            <a:t>below calendar grid</a:t>
          </a:r>
          <a:r>
            <a:rPr lang="en-US" sz="1000" i="1" baseline="0">
              <a:solidFill>
                <a:schemeClr val="dk1"/>
              </a:solidFill>
              <a:effectLst/>
              <a:latin typeface="+mn-lt"/>
              <a:ea typeface="+mn-ea"/>
              <a:cs typeface="+mn-cs"/>
            </a:rPr>
            <a:t> </a:t>
          </a:r>
          <a:r>
            <a:rPr lang="en-US" sz="1000" i="0" baseline="0">
              <a:solidFill>
                <a:schemeClr val="dk1"/>
              </a:solidFill>
              <a:effectLst/>
              <a:latin typeface="+mn-lt"/>
              <a:ea typeface="+mn-ea"/>
              <a:cs typeface="+mn-cs"/>
            </a:rPr>
            <a:t>and </a:t>
          </a:r>
          <a:r>
            <a:rPr lang="en-US" sz="1000" i="1" baseline="0">
              <a:solidFill>
                <a:schemeClr val="dk1"/>
              </a:solidFill>
              <a:effectLst/>
              <a:latin typeface="+mn-lt"/>
              <a:ea typeface="+mn-ea"/>
              <a:cs typeface="+mn-cs"/>
            </a:rPr>
            <a:t>Other Schedules A-G and QPD days</a:t>
          </a:r>
          <a:r>
            <a:rPr lang="en-US" sz="1000" i="0" baseline="0">
              <a:solidFill>
                <a:schemeClr val="dk1"/>
              </a:solidFill>
              <a:effectLst/>
              <a:latin typeface="+mn-lt"/>
              <a:ea typeface="+mn-ea"/>
              <a:cs typeface="+mn-cs"/>
            </a:rPr>
            <a:t> to the right of that month's calendar.</a:t>
          </a:r>
          <a:r>
            <a:rPr lang="en-US" sz="1000" b="0" i="1" u="none" strike="noStrike">
              <a:solidFill>
                <a:schemeClr val="dk1"/>
              </a:solidFill>
              <a:effectLst/>
              <a:latin typeface="+mn-lt"/>
              <a:ea typeface="+mn-ea"/>
              <a:cs typeface="+mn-cs"/>
            </a:rPr>
            <a:t> </a:t>
          </a:r>
        </a:p>
        <a:p>
          <a:pPr marL="0" marR="0" lvl="0" indent="0" defTabSz="914400" eaLnBrk="1" fontAlgn="auto" latinLnBrk="0" hangingPunct="1">
            <a:lnSpc>
              <a:spcPts val="1100"/>
            </a:lnSpc>
            <a:spcBef>
              <a:spcPts val="0"/>
            </a:spcBef>
            <a:spcAft>
              <a:spcPts val="0"/>
            </a:spcAft>
            <a:buClrTx/>
            <a:buSzTx/>
            <a:buFontTx/>
            <a:buNone/>
            <a:tabLst/>
            <a:defRPr/>
          </a:pPr>
          <a:r>
            <a:rPr lang="en-US" sz="1000" b="0" i="1" u="none" strike="noStrike">
              <a:solidFill>
                <a:schemeClr val="dk1"/>
              </a:solidFill>
              <a:effectLst/>
              <a:latin typeface="+mn-lt"/>
              <a:ea typeface="+mn-ea"/>
              <a:cs typeface="+mn-cs"/>
            </a:rPr>
            <a:t>6.</a:t>
          </a:r>
          <a:r>
            <a:rPr lang="en-US" sz="1000" b="0" i="1" u="none" strike="noStrike" baseline="0">
              <a:solidFill>
                <a:schemeClr val="dk1"/>
              </a:solidFill>
              <a:effectLst/>
              <a:latin typeface="+mn-lt"/>
              <a:ea typeface="+mn-ea"/>
              <a:cs typeface="+mn-cs"/>
            </a:rPr>
            <a:t> </a:t>
          </a:r>
          <a:r>
            <a:rPr lang="en-US" sz="1000" i="0" baseline="0">
              <a:solidFill>
                <a:schemeClr val="dk1"/>
              </a:solidFill>
              <a:effectLst/>
              <a:latin typeface="+mn-lt"/>
              <a:ea typeface="+mn-ea"/>
              <a:cs typeface="+mn-cs"/>
            </a:rPr>
            <a:t>Monthly totals entered will automatically calculate and also populate into the Summary - Total Scheduled Days section to the right. </a:t>
          </a:r>
          <a:endParaRPr lang="en-US" sz="1000">
            <a:effectLst/>
          </a:endParaRPr>
        </a:p>
        <a:p>
          <a:pPr marL="0" marR="0" indent="0" defTabSz="914400" eaLnBrk="1" fontAlgn="auto" latinLnBrk="0" hangingPunct="1">
            <a:lnSpc>
              <a:spcPts val="1100"/>
            </a:lnSpc>
            <a:spcBef>
              <a:spcPts val="0"/>
            </a:spcBef>
            <a:spcAft>
              <a:spcPts val="0"/>
            </a:spcAft>
            <a:buClrTx/>
            <a:buSzTx/>
            <a:buFontTx/>
            <a:buNone/>
            <a:tabLst/>
            <a:defRPr/>
          </a:pPr>
          <a:r>
            <a:rPr lang="en-US" sz="1000" b="1" i="1" u="none" strike="noStrike">
              <a:solidFill>
                <a:schemeClr val="dk1"/>
              </a:solidFill>
              <a:effectLst/>
              <a:latin typeface="+mn-lt"/>
              <a:ea typeface="+mn-ea"/>
              <a:cs typeface="+mn-cs"/>
            </a:rPr>
            <a:t>Notes</a:t>
          </a:r>
          <a:r>
            <a:rPr lang="en-US" sz="1000" b="0" i="1" u="none" strike="noStrike">
              <a:solidFill>
                <a:schemeClr val="dk1"/>
              </a:solidFill>
              <a:effectLst/>
              <a:latin typeface="+mn-lt"/>
              <a:ea typeface="+mn-ea"/>
              <a:cs typeface="+mn-cs"/>
            </a:rPr>
            <a:t>:</a:t>
          </a:r>
        </a:p>
        <a:p>
          <a:pPr marL="0" marR="0" indent="0" defTabSz="914400" eaLnBrk="1" fontAlgn="auto" latinLnBrk="0" hangingPunct="1">
            <a:lnSpc>
              <a:spcPts val="1100"/>
            </a:lnSpc>
            <a:spcBef>
              <a:spcPts val="0"/>
            </a:spcBef>
            <a:spcAft>
              <a:spcPts val="0"/>
            </a:spcAft>
            <a:buClrTx/>
            <a:buSzTx/>
            <a:buFontTx/>
            <a:buNone/>
            <a:tabLst/>
            <a:defRPr/>
          </a:pPr>
          <a:r>
            <a:rPr lang="en-US" sz="1000" b="0" i="1" u="none" strike="noStrike">
              <a:solidFill>
                <a:schemeClr val="dk1"/>
              </a:solidFill>
              <a:effectLst/>
              <a:latin typeface="+mn-lt"/>
              <a:ea typeface="+mn-ea"/>
              <a:cs typeface="+mn-cs"/>
              <a:sym typeface="Wingdings" panose="05000000000000000000" pitchFamily="2" charset="2"/>
            </a:rPr>
            <a:t> </a:t>
          </a:r>
          <a:r>
            <a:rPr lang="en-US" sz="1000" b="0" i="1" u="none" strike="noStrike">
              <a:solidFill>
                <a:schemeClr val="dk1"/>
              </a:solidFill>
              <a:effectLst/>
              <a:latin typeface="+mn-lt"/>
              <a:ea typeface="+mn-ea"/>
              <a:cs typeface="+mn-cs"/>
            </a:rPr>
            <a:t>Even</a:t>
          </a:r>
          <a:r>
            <a:rPr lang="en-US" sz="1000" b="0" i="1" u="none" strike="noStrike" baseline="0">
              <a:solidFill>
                <a:schemeClr val="dk1"/>
              </a:solidFill>
              <a:effectLst/>
              <a:latin typeface="+mn-lt"/>
              <a:ea typeface="+mn-ea"/>
              <a:cs typeface="+mn-cs"/>
            </a:rPr>
            <a:t> a p</a:t>
          </a:r>
          <a:r>
            <a:rPr lang="en-US" sz="1000" b="0" i="1" u="none" strike="noStrike">
              <a:solidFill>
                <a:schemeClr val="dk1"/>
              </a:solidFill>
              <a:effectLst/>
              <a:latin typeface="+mn-lt"/>
              <a:ea typeface="+mn-ea"/>
              <a:cs typeface="+mn-cs"/>
            </a:rPr>
            <a:t>artial school day</a:t>
          </a:r>
          <a:r>
            <a:rPr lang="en-US" sz="1000" b="0" i="1" u="none" strike="noStrike" baseline="0">
              <a:solidFill>
                <a:schemeClr val="dk1"/>
              </a:solidFill>
              <a:effectLst/>
              <a:latin typeface="+mn-lt"/>
              <a:ea typeface="+mn-ea"/>
              <a:cs typeface="+mn-cs"/>
            </a:rPr>
            <a:t> </a:t>
          </a:r>
          <a:r>
            <a:rPr lang="en-US" sz="1000" b="0" i="1" u="none" strike="noStrike">
              <a:solidFill>
                <a:schemeClr val="dk1"/>
              </a:solidFill>
              <a:effectLst/>
              <a:latin typeface="+mn-lt"/>
              <a:ea typeface="+mn-ea"/>
              <a:cs typeface="+mn-cs"/>
            </a:rPr>
            <a:t>counts as "1"</a:t>
          </a:r>
          <a:r>
            <a:rPr lang="en-US" sz="1000" b="0" i="1" u="none" strike="noStrike" baseline="0">
              <a:solidFill>
                <a:schemeClr val="dk1"/>
              </a:solidFill>
              <a:effectLst/>
              <a:latin typeface="+mn-lt"/>
              <a:ea typeface="+mn-ea"/>
              <a:cs typeface="+mn-cs"/>
            </a:rPr>
            <a:t> day.</a:t>
          </a:r>
        </a:p>
        <a:p>
          <a:pPr marL="0" marR="0" indent="0" defTabSz="914400" eaLnBrk="1" fontAlgn="auto" latinLnBrk="0" hangingPunct="1">
            <a:lnSpc>
              <a:spcPts val="1100"/>
            </a:lnSpc>
            <a:spcBef>
              <a:spcPts val="0"/>
            </a:spcBef>
            <a:spcAft>
              <a:spcPts val="0"/>
            </a:spcAft>
            <a:buClrTx/>
            <a:buSzTx/>
            <a:buFontTx/>
            <a:buNone/>
            <a:tabLst/>
            <a:defRPr/>
          </a:pPr>
          <a:r>
            <a:rPr lang="en-US" sz="1100" b="0" i="1">
              <a:solidFill>
                <a:schemeClr val="dk1"/>
              </a:solidFill>
              <a:effectLst/>
              <a:latin typeface="+mn-lt"/>
              <a:ea typeface="+mn-ea"/>
              <a:cs typeface="+mn-cs"/>
              <a:sym typeface="Wingdings" panose="05000000000000000000" pitchFamily="2" charset="2"/>
            </a:rPr>
            <a:t></a:t>
          </a:r>
          <a:r>
            <a:rPr lang="en-US" sz="1100" b="0" i="1">
              <a:solidFill>
                <a:schemeClr val="dk1"/>
              </a:solidFill>
              <a:effectLst/>
              <a:latin typeface="+mn-lt"/>
              <a:ea typeface="+mn-ea"/>
              <a:cs typeface="+mn-cs"/>
            </a:rPr>
            <a:t> </a:t>
          </a:r>
          <a:r>
            <a:rPr lang="en-US" sz="1100" b="1" i="1">
              <a:solidFill>
                <a:srgbClr val="FF0000"/>
              </a:solidFill>
              <a:effectLst/>
              <a:latin typeface="+mn-lt"/>
              <a:ea typeface="+mn-ea"/>
              <a:cs typeface="+mn-cs"/>
            </a:rPr>
            <a:t>Please report 21f(14) virtual days at the end of SY25/26 with canceled</a:t>
          </a:r>
          <a:r>
            <a:rPr lang="en-US" sz="1100" b="1" i="1" baseline="0">
              <a:solidFill>
                <a:srgbClr val="FF0000"/>
              </a:solidFill>
              <a:effectLst/>
              <a:latin typeface="+mn-lt"/>
              <a:ea typeface="+mn-ea"/>
              <a:cs typeface="+mn-cs"/>
            </a:rPr>
            <a:t> days. Please do not add 21f(14) to PA-45 calendar, even if dates have tenatively been identified to convert to virtual days.</a:t>
          </a:r>
          <a:endParaRPr lang="en-US" sz="1000" i="0"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220869</xdr:rowOff>
    </xdr:from>
    <xdr:to>
      <xdr:col>1</xdr:col>
      <xdr:colOff>0</xdr:colOff>
      <xdr:row>26</xdr:row>
      <xdr:rowOff>8283</xdr:rowOff>
    </xdr:to>
    <xdr:sp macro="" textlink="">
      <xdr:nvSpPr>
        <xdr:cNvPr id="2" name="TextBox 1">
          <a:hlinkClick xmlns:r="http://schemas.openxmlformats.org/officeDocument/2006/relationships" r:id="rId1"/>
          <a:extLst>
            <a:ext uri="{FF2B5EF4-FFF2-40B4-BE49-F238E27FC236}">
              <a16:creationId xmlns:a16="http://schemas.microsoft.com/office/drawing/2014/main" id="{422FFA98-AD89-4E53-A3DB-DFA5F7D3F4F0}"/>
            </a:ext>
          </a:extLst>
        </xdr:cNvPr>
        <xdr:cNvSpPr txBox="1"/>
      </xdr:nvSpPr>
      <xdr:spPr>
        <a:xfrm>
          <a:off x="0" y="1030494"/>
          <a:ext cx="1285875" cy="4664214"/>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ts val="1100"/>
            </a:lnSpc>
          </a:pPr>
          <a:r>
            <a:rPr lang="en-US" sz="800" b="0"/>
            <a:t>(Text Box Linked to MDE QPD Guidance Document for Reference) </a:t>
          </a:r>
        </a:p>
        <a:p>
          <a:pPr algn="ctr">
            <a:lnSpc>
              <a:spcPts val="1100"/>
            </a:lnSpc>
          </a:pPr>
          <a:r>
            <a:rPr lang="en-US" sz="1000" b="1"/>
            <a:t> </a:t>
          </a:r>
        </a:p>
        <a:p>
          <a:pPr algn="ctr">
            <a:lnSpc>
              <a:spcPts val="1100"/>
            </a:lnSpc>
          </a:pPr>
          <a:r>
            <a:rPr lang="en-US" sz="1000" b="1"/>
            <a:t>Counting</a:t>
          </a:r>
          <a:r>
            <a:rPr lang="en-US" sz="1000" b="1" baseline="0"/>
            <a:t> QPD Under SSAA Sec. 101(10) Notes:</a:t>
          </a:r>
        </a:p>
        <a:p>
          <a:pPr>
            <a:lnSpc>
              <a:spcPts val="1100"/>
            </a:lnSpc>
          </a:pPr>
          <a:endParaRPr lang="en-US" sz="1000" baseline="0"/>
        </a:p>
        <a:p>
          <a:pPr>
            <a:lnSpc>
              <a:spcPts val="1000"/>
            </a:lnSpc>
          </a:pPr>
          <a:r>
            <a:rPr lang="en-US" sz="1000" b="1" i="0" u="none" strike="noStrike">
              <a:solidFill>
                <a:schemeClr val="dk1"/>
              </a:solidFill>
              <a:effectLst/>
              <a:latin typeface="+mn-lt"/>
              <a:ea typeface="+mn-ea"/>
              <a:cs typeface="+mn-cs"/>
            </a:rPr>
            <a:t>A district representative must sign annual QPD statement certifying district compliance with all provisions of Sec. 101(10) to count any QPD as days</a:t>
          </a:r>
          <a:r>
            <a:rPr lang="en-US" sz="1000" b="1" i="0" u="none" strike="noStrike" baseline="0">
              <a:solidFill>
                <a:schemeClr val="dk1"/>
              </a:solidFill>
              <a:effectLst/>
              <a:latin typeface="+mn-lt"/>
              <a:ea typeface="+mn-ea"/>
              <a:cs typeface="+mn-cs"/>
            </a:rPr>
            <a:t> or </a:t>
          </a:r>
          <a:r>
            <a:rPr lang="en-US" sz="1000" b="1" i="0" u="none" strike="noStrike">
              <a:solidFill>
                <a:schemeClr val="dk1"/>
              </a:solidFill>
              <a:effectLst/>
              <a:latin typeface="+mn-lt"/>
              <a:ea typeface="+mn-ea"/>
              <a:cs typeface="+mn-cs"/>
            </a:rPr>
            <a:t>hours of instruction.  </a:t>
          </a:r>
          <a:r>
            <a:rPr lang="en-US" sz="1000"/>
            <a:t> </a:t>
          </a:r>
        </a:p>
        <a:p>
          <a:pPr marL="0" marR="0" lvl="0" indent="0" defTabSz="914400" eaLnBrk="1" fontAlgn="auto" latinLnBrk="0" hangingPunct="1">
            <a:lnSpc>
              <a:spcPts val="1000"/>
            </a:lnSpc>
            <a:spcBef>
              <a:spcPts val="0"/>
            </a:spcBef>
            <a:spcAft>
              <a:spcPts val="0"/>
            </a:spcAft>
            <a:buClrTx/>
            <a:buSzTx/>
            <a:buFontTx/>
            <a:buNone/>
            <a:tabLst/>
            <a:defRPr/>
          </a:pPr>
          <a:endParaRPr lang="en-US" sz="1000" b="0" i="0" baseline="0">
            <a:solidFill>
              <a:schemeClr val="dk1"/>
            </a:solidFill>
            <a:effectLst/>
            <a:latin typeface="+mn-lt"/>
            <a:ea typeface="+mn-ea"/>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lang="en-US" sz="900" b="0" i="0" baseline="0">
              <a:solidFill>
                <a:schemeClr val="dk1"/>
              </a:solidFill>
              <a:effectLst/>
              <a:latin typeface="+mn-lt"/>
              <a:ea typeface="+mn-ea"/>
              <a:cs typeface="+mn-cs"/>
            </a:rPr>
            <a:t>Part-time programs (&lt; 1098 hrs) are eligible to use the QPD provisions of Sec. 101(10), subject to pro-ration. </a:t>
          </a:r>
        </a:p>
        <a:p>
          <a:pPr marL="0" marR="0" lvl="0" indent="0" defTabSz="914400" eaLnBrk="1" fontAlgn="auto" latinLnBrk="0" hangingPunct="1">
            <a:lnSpc>
              <a:spcPts val="1000"/>
            </a:lnSpc>
            <a:spcBef>
              <a:spcPts val="0"/>
            </a:spcBef>
            <a:spcAft>
              <a:spcPts val="0"/>
            </a:spcAft>
            <a:buClrTx/>
            <a:buSzTx/>
            <a:buFontTx/>
            <a:buNone/>
            <a:tabLst/>
            <a:defRPr/>
          </a:pPr>
          <a:endParaRPr lang="en-US" sz="900" b="0" i="0" baseline="0">
            <a:solidFill>
              <a:schemeClr val="dk1"/>
            </a:solidFill>
            <a:effectLst/>
            <a:latin typeface="+mn-lt"/>
            <a:ea typeface="+mn-ea"/>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lang="en-US" sz="900" b="0" i="0" baseline="0">
              <a:solidFill>
                <a:schemeClr val="dk1"/>
              </a:solidFill>
              <a:effectLst/>
              <a:latin typeface="+mn-lt"/>
              <a:ea typeface="+mn-ea"/>
              <a:cs typeface="+mn-cs"/>
            </a:rPr>
            <a:t>ECSE Rule 54 programs may count up to 15.58 hours + up to 3 days.  </a:t>
          </a:r>
        </a:p>
        <a:p>
          <a:pPr marL="0" marR="0" lvl="0" indent="0" defTabSz="914400" eaLnBrk="1" fontAlgn="auto" latinLnBrk="0" hangingPunct="1">
            <a:lnSpc>
              <a:spcPts val="1000"/>
            </a:lnSpc>
            <a:spcBef>
              <a:spcPts val="0"/>
            </a:spcBef>
            <a:spcAft>
              <a:spcPts val="0"/>
            </a:spcAft>
            <a:buClrTx/>
            <a:buSzTx/>
            <a:buFontTx/>
            <a:buNone/>
            <a:tabLst/>
            <a:defRPr/>
          </a:pPr>
          <a:endParaRPr lang="en-US" sz="900" b="0" i="0" baseline="0">
            <a:solidFill>
              <a:schemeClr val="dk1"/>
            </a:solidFill>
            <a:effectLst/>
            <a:latin typeface="+mn-lt"/>
            <a:ea typeface="+mn-ea"/>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lang="en-US" sz="900" b="0" i="0" baseline="0">
              <a:solidFill>
                <a:schemeClr val="dk1"/>
              </a:solidFill>
              <a:effectLst/>
              <a:latin typeface="+mn-lt"/>
              <a:ea typeface="+mn-ea"/>
              <a:cs typeface="+mn-cs"/>
            </a:rPr>
            <a:t>NEW for SY 25-26 -ECSE Rule 55/62 </a:t>
          </a:r>
          <a:r>
            <a:rPr lang="en-US" sz="900" b="0" i="0" u="sng" baseline="0">
              <a:solidFill>
                <a:schemeClr val="dk1"/>
              </a:solidFill>
              <a:effectLst/>
              <a:latin typeface="+mn-lt"/>
              <a:ea typeface="+mn-ea"/>
              <a:cs typeface="+mn-cs"/>
            </a:rPr>
            <a:t>may not</a:t>
          </a:r>
          <a:r>
            <a:rPr lang="en-US" sz="900" b="0" i="0" baseline="0">
              <a:solidFill>
                <a:schemeClr val="dk1"/>
              </a:solidFill>
              <a:effectLst/>
              <a:latin typeface="+mn-lt"/>
              <a:ea typeface="+mn-ea"/>
              <a:cs typeface="+mn-cs"/>
            </a:rPr>
            <a:t> count QPD as instruction per updated MDE guidance on counting QPD.</a:t>
          </a:r>
          <a:endParaRPr lang="en-US" sz="900">
            <a:effectLst/>
          </a:endParaRPr>
        </a:p>
        <a:p>
          <a:pPr>
            <a:lnSpc>
              <a:spcPts val="1000"/>
            </a:lnSpc>
          </a:pPr>
          <a:endParaRPr lang="en-US" sz="10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7"/>
  <sheetViews>
    <sheetView tabSelected="1" topLeftCell="A10" zoomScale="115" zoomScaleNormal="115" workbookViewId="0">
      <selection activeCell="G36" sqref="G36:M37"/>
    </sheetView>
  </sheetViews>
  <sheetFormatPr defaultRowHeight="15" x14ac:dyDescent="0.25"/>
  <cols>
    <col min="1" max="1" width="16.28515625" customWidth="1"/>
    <col min="2" max="5" width="12" customWidth="1"/>
    <col min="6" max="6" width="12.5703125" customWidth="1"/>
    <col min="7" max="9" width="12" customWidth="1"/>
    <col min="10" max="10" width="15.140625" customWidth="1"/>
    <col min="11" max="12" width="12" customWidth="1"/>
    <col min="13" max="13" width="31.85546875" customWidth="1"/>
    <col min="14" max="14" width="16" style="46" customWidth="1"/>
  </cols>
  <sheetData>
    <row r="1" spans="1:28" s="51" customFormat="1" ht="18.75" customHeight="1" x14ac:dyDescent="0.3">
      <c r="A1" s="334" t="s">
        <v>208</v>
      </c>
      <c r="B1" s="335"/>
      <c r="C1" s="336"/>
      <c r="D1" s="336"/>
      <c r="E1" s="336"/>
      <c r="F1" s="336"/>
      <c r="G1" s="336"/>
      <c r="H1" s="336"/>
      <c r="I1" s="336"/>
      <c r="J1" s="336"/>
      <c r="K1" s="336"/>
      <c r="L1" s="336"/>
      <c r="M1" s="337"/>
      <c r="N1" s="157"/>
      <c r="O1" s="97"/>
      <c r="P1" s="97"/>
      <c r="Q1" s="97"/>
      <c r="R1" s="97"/>
      <c r="S1" s="97"/>
      <c r="T1" s="97"/>
      <c r="U1" s="97"/>
      <c r="V1" s="97"/>
      <c r="W1" s="97"/>
      <c r="X1" s="97"/>
      <c r="Y1" s="97"/>
      <c r="Z1" s="97"/>
      <c r="AA1" s="97"/>
      <c r="AB1" s="97"/>
    </row>
    <row r="2" spans="1:28" ht="21.75" customHeight="1" x14ac:dyDescent="0.3">
      <c r="A2" s="328" t="s">
        <v>207</v>
      </c>
      <c r="B2" s="329"/>
      <c r="C2" s="329"/>
      <c r="D2" s="329"/>
      <c r="E2" s="329"/>
      <c r="F2" s="329"/>
      <c r="G2" s="329"/>
      <c r="H2" s="329"/>
      <c r="I2" s="329"/>
      <c r="J2" s="329"/>
      <c r="K2" s="329"/>
      <c r="L2" s="329"/>
      <c r="M2" s="330"/>
      <c r="N2" s="97"/>
    </row>
    <row r="3" spans="1:28" ht="18" customHeight="1" x14ac:dyDescent="0.25">
      <c r="A3" s="331"/>
      <c r="B3" s="332"/>
      <c r="C3" s="332"/>
      <c r="D3" s="332"/>
      <c r="E3" s="332"/>
      <c r="F3" s="332"/>
      <c r="G3" s="332"/>
      <c r="H3" s="332"/>
      <c r="I3" s="332"/>
      <c r="J3" s="332"/>
      <c r="K3" s="332"/>
      <c r="L3" s="332"/>
      <c r="M3" s="333"/>
      <c r="N3" s="132"/>
      <c r="O3" s="46"/>
    </row>
    <row r="4" spans="1:28" s="49" customFormat="1" x14ac:dyDescent="0.25">
      <c r="A4" s="325" t="s">
        <v>27</v>
      </c>
      <c r="B4" s="326"/>
      <c r="C4" s="326"/>
      <c r="D4" s="326"/>
      <c r="E4" s="326"/>
      <c r="F4" s="326"/>
      <c r="G4" s="326"/>
      <c r="H4" s="326"/>
      <c r="I4" s="326"/>
      <c r="J4" s="326"/>
      <c r="K4" s="326"/>
      <c r="L4" s="326"/>
      <c r="M4" s="327"/>
      <c r="N4" s="103"/>
      <c r="O4" s="53" t="s">
        <v>220</v>
      </c>
    </row>
    <row r="5" spans="1:28" s="49" customFormat="1" ht="14.1" customHeight="1" x14ac:dyDescent="0.25">
      <c r="A5" s="344" t="s">
        <v>124</v>
      </c>
      <c r="B5" s="345"/>
      <c r="C5" s="345"/>
      <c r="D5" s="345"/>
      <c r="E5" s="345"/>
      <c r="F5" s="345"/>
      <c r="G5" s="345"/>
      <c r="H5" s="345"/>
      <c r="I5" s="345"/>
      <c r="J5" s="345"/>
      <c r="K5" s="345"/>
      <c r="L5" s="345"/>
      <c r="M5" s="346"/>
      <c r="N5" s="132"/>
      <c r="O5" s="53"/>
    </row>
    <row r="6" spans="1:28" s="49" customFormat="1" ht="14.1" customHeight="1" x14ac:dyDescent="0.25">
      <c r="A6" s="344" t="s">
        <v>104</v>
      </c>
      <c r="B6" s="345"/>
      <c r="C6" s="345"/>
      <c r="D6" s="345"/>
      <c r="E6" s="345"/>
      <c r="F6" s="345"/>
      <c r="G6" s="345"/>
      <c r="H6" s="345"/>
      <c r="I6" s="345"/>
      <c r="J6" s="345"/>
      <c r="K6" s="345"/>
      <c r="L6" s="345"/>
      <c r="M6" s="346"/>
      <c r="N6" s="132"/>
      <c r="O6" s="53"/>
    </row>
    <row r="7" spans="1:28" s="49" customFormat="1" ht="14.1" customHeight="1" x14ac:dyDescent="0.25">
      <c r="A7" s="347" t="s">
        <v>105</v>
      </c>
      <c r="B7" s="348"/>
      <c r="C7" s="348"/>
      <c r="D7" s="348"/>
      <c r="E7" s="348"/>
      <c r="F7" s="348"/>
      <c r="G7" s="348"/>
      <c r="H7" s="348"/>
      <c r="I7" s="348"/>
      <c r="J7" s="348"/>
      <c r="K7" s="348"/>
      <c r="L7" s="348"/>
      <c r="M7" s="349"/>
      <c r="N7" s="131"/>
      <c r="O7" s="53"/>
    </row>
    <row r="8" spans="1:28" s="49" customFormat="1" ht="14.1" customHeight="1" x14ac:dyDescent="0.2">
      <c r="A8" s="145"/>
      <c r="B8" s="53"/>
      <c r="C8" s="53"/>
      <c r="D8" s="53"/>
      <c r="E8" s="53"/>
      <c r="F8" s="53"/>
      <c r="G8" s="53"/>
      <c r="H8" s="53"/>
      <c r="I8" s="53"/>
      <c r="J8" s="53"/>
      <c r="K8" s="53"/>
      <c r="L8" s="53"/>
      <c r="M8" s="57"/>
      <c r="N8" s="53"/>
      <c r="O8" s="53"/>
    </row>
    <row r="9" spans="1:28" s="50" customFormat="1" ht="14.1" customHeight="1" x14ac:dyDescent="0.25">
      <c r="A9" s="146" t="s">
        <v>83</v>
      </c>
      <c r="B9" s="341" t="s">
        <v>142</v>
      </c>
      <c r="C9" s="342"/>
      <c r="D9" s="342"/>
      <c r="E9" s="342"/>
      <c r="F9" s="342"/>
      <c r="G9" s="342"/>
      <c r="H9" s="342"/>
      <c r="I9" s="342"/>
      <c r="J9" s="342"/>
      <c r="K9" s="342"/>
      <c r="L9" s="342"/>
      <c r="M9" s="343"/>
      <c r="N9" s="132"/>
      <c r="O9" s="107"/>
    </row>
    <row r="10" spans="1:28" s="49" customFormat="1" ht="14.1" customHeight="1" x14ac:dyDescent="0.25">
      <c r="A10" s="145"/>
      <c r="B10" s="338" t="s">
        <v>106</v>
      </c>
      <c r="C10" s="339"/>
      <c r="D10" s="339"/>
      <c r="E10" s="339"/>
      <c r="F10" s="339"/>
      <c r="G10" s="339"/>
      <c r="H10" s="339"/>
      <c r="I10" s="339"/>
      <c r="J10" s="339"/>
      <c r="K10" s="339"/>
      <c r="L10" s="339"/>
      <c r="M10" s="340"/>
      <c r="N10" s="104"/>
      <c r="O10" s="53"/>
    </row>
    <row r="11" spans="1:28" s="49" customFormat="1" ht="14.1" customHeight="1" x14ac:dyDescent="0.25">
      <c r="A11" s="146" t="s">
        <v>84</v>
      </c>
      <c r="B11" s="341" t="s">
        <v>107</v>
      </c>
      <c r="C11" s="342"/>
      <c r="D11" s="342"/>
      <c r="E11" s="342"/>
      <c r="F11" s="342"/>
      <c r="G11" s="342"/>
      <c r="H11" s="342"/>
      <c r="I11" s="342"/>
      <c r="J11" s="342"/>
      <c r="K11" s="342"/>
      <c r="L11" s="342"/>
      <c r="M11" s="343"/>
      <c r="N11" s="132"/>
      <c r="O11" s="53"/>
    </row>
    <row r="12" spans="1:28" s="49" customFormat="1" ht="14.1" customHeight="1" x14ac:dyDescent="0.25">
      <c r="A12" s="146"/>
      <c r="B12" s="401" t="s">
        <v>108</v>
      </c>
      <c r="C12" s="339"/>
      <c r="D12" s="339"/>
      <c r="E12" s="339"/>
      <c r="F12" s="339"/>
      <c r="G12" s="339"/>
      <c r="H12" s="339"/>
      <c r="I12" s="339"/>
      <c r="J12" s="339"/>
      <c r="K12" s="339"/>
      <c r="L12" s="339"/>
      <c r="M12" s="340"/>
      <c r="N12" s="105"/>
      <c r="O12" s="53"/>
    </row>
    <row r="13" spans="1:28" s="49" customFormat="1" ht="12.75" customHeight="1" x14ac:dyDescent="0.25">
      <c r="A13" s="310" t="s">
        <v>85</v>
      </c>
      <c r="B13" s="398" t="s">
        <v>221</v>
      </c>
      <c r="C13" s="399"/>
      <c r="D13" s="399"/>
      <c r="E13" s="399"/>
      <c r="F13" s="399"/>
      <c r="G13" s="399"/>
      <c r="H13" s="399"/>
      <c r="I13" s="399"/>
      <c r="J13" s="399"/>
      <c r="K13" s="399"/>
      <c r="L13" s="399"/>
      <c r="M13" s="400"/>
      <c r="N13" s="99"/>
      <c r="O13" s="53"/>
    </row>
    <row r="14" spans="1:28" s="49" customFormat="1" ht="14.1" customHeight="1" x14ac:dyDescent="0.25">
      <c r="A14" s="146" t="s">
        <v>86</v>
      </c>
      <c r="B14" s="402" t="s">
        <v>122</v>
      </c>
      <c r="C14" s="402"/>
      <c r="D14" s="402"/>
      <c r="E14" s="402"/>
      <c r="F14" s="402"/>
      <c r="G14" s="402"/>
      <c r="H14" s="402"/>
      <c r="I14" s="402"/>
      <c r="J14" s="402"/>
      <c r="K14" s="402"/>
      <c r="L14" s="402"/>
      <c r="M14" s="403"/>
      <c r="N14" s="99"/>
      <c r="O14" s="53"/>
    </row>
    <row r="15" spans="1:28" s="49" customFormat="1" ht="14.1" customHeight="1" x14ac:dyDescent="0.25">
      <c r="A15" s="146" t="s">
        <v>110</v>
      </c>
      <c r="B15" s="393" t="s">
        <v>109</v>
      </c>
      <c r="C15" s="393"/>
      <c r="D15" s="393"/>
      <c r="E15" s="393"/>
      <c r="F15" s="393"/>
      <c r="G15" s="393"/>
      <c r="H15" s="393"/>
      <c r="I15" s="393"/>
      <c r="J15" s="393"/>
      <c r="K15" s="393"/>
      <c r="L15" s="393"/>
      <c r="M15" s="394"/>
      <c r="N15" s="106"/>
    </row>
    <row r="16" spans="1:28" s="49" customFormat="1" ht="14.1" customHeight="1" x14ac:dyDescent="0.25">
      <c r="A16" s="146" t="s">
        <v>210</v>
      </c>
      <c r="B16" s="404" t="s">
        <v>211</v>
      </c>
      <c r="C16" s="404"/>
      <c r="D16" s="404"/>
      <c r="E16" s="404"/>
      <c r="F16" s="404"/>
      <c r="G16" s="404"/>
      <c r="H16" s="404"/>
      <c r="I16" s="404"/>
      <c r="J16" s="404"/>
      <c r="K16" s="404"/>
      <c r="L16" s="404"/>
      <c r="M16" s="405"/>
      <c r="N16" s="106"/>
    </row>
    <row r="17" spans="1:14" s="111" customFormat="1" ht="14.1" customHeight="1" x14ac:dyDescent="0.25">
      <c r="A17" s="139"/>
      <c r="B17" s="395"/>
      <c r="C17" s="396"/>
      <c r="D17" s="396"/>
      <c r="E17" s="396"/>
      <c r="F17" s="396"/>
      <c r="G17" s="396"/>
      <c r="H17" s="396"/>
      <c r="I17" s="396"/>
      <c r="J17" s="396"/>
      <c r="K17" s="396"/>
      <c r="L17" s="396"/>
      <c r="M17" s="397"/>
      <c r="N17" s="99"/>
    </row>
    <row r="18" spans="1:14" s="49" customFormat="1" ht="13.5" customHeight="1" x14ac:dyDescent="0.25">
      <c r="A18" s="376" t="s">
        <v>78</v>
      </c>
      <c r="B18" s="377"/>
      <c r="C18" s="377"/>
      <c r="D18" s="377"/>
      <c r="E18" s="377"/>
      <c r="F18" s="377"/>
      <c r="G18" s="377"/>
      <c r="H18" s="377"/>
      <c r="I18" s="377"/>
      <c r="J18" s="377"/>
      <c r="K18" s="377"/>
      <c r="L18" s="377"/>
      <c r="M18" s="378"/>
      <c r="N18" s="99"/>
    </row>
    <row r="19" spans="1:14" s="49" customFormat="1" ht="13.5" customHeight="1" x14ac:dyDescent="0.2">
      <c r="A19" s="379" t="s">
        <v>88</v>
      </c>
      <c r="B19" s="380"/>
      <c r="C19" s="381" t="s">
        <v>146</v>
      </c>
      <c r="D19" s="382"/>
      <c r="E19" s="382"/>
      <c r="F19" s="382"/>
      <c r="G19" s="382"/>
      <c r="H19" s="382"/>
      <c r="I19" s="382"/>
      <c r="J19" s="382"/>
      <c r="K19" s="382"/>
      <c r="L19" s="382"/>
      <c r="M19" s="383"/>
      <c r="N19" s="110"/>
    </row>
    <row r="20" spans="1:14" s="49" customFormat="1" ht="13.5" customHeight="1" x14ac:dyDescent="0.2">
      <c r="A20" s="140"/>
      <c r="B20" s="141"/>
      <c r="C20" s="234"/>
      <c r="D20" s="142"/>
      <c r="E20" s="142"/>
      <c r="F20" s="142"/>
      <c r="G20" s="142"/>
      <c r="H20" s="142"/>
      <c r="I20" s="142"/>
      <c r="J20" s="142"/>
      <c r="K20" s="142"/>
      <c r="L20" s="142"/>
      <c r="M20" s="143"/>
      <c r="N20" s="110"/>
    </row>
    <row r="21" spans="1:14" s="49" customFormat="1" ht="17.25" customHeight="1" x14ac:dyDescent="0.25">
      <c r="A21" s="384" t="s">
        <v>100</v>
      </c>
      <c r="B21" s="385"/>
      <c r="C21" s="351" t="s">
        <v>101</v>
      </c>
      <c r="D21" s="352"/>
      <c r="E21" s="352"/>
      <c r="F21" s="352"/>
      <c r="G21" s="352"/>
      <c r="H21" s="352"/>
      <c r="I21" s="352"/>
      <c r="J21" s="352"/>
      <c r="K21" s="352"/>
      <c r="L21" s="352"/>
      <c r="M21" s="353"/>
      <c r="N21" s="132"/>
    </row>
    <row r="22" spans="1:14" s="49" customFormat="1" ht="17.25" customHeight="1" x14ac:dyDescent="0.25">
      <c r="A22" s="386"/>
      <c r="B22" s="385"/>
      <c r="C22" s="354" t="s">
        <v>151</v>
      </c>
      <c r="D22" s="355"/>
      <c r="E22" s="355"/>
      <c r="F22" s="355"/>
      <c r="G22" s="355"/>
      <c r="H22" s="355"/>
      <c r="I22" s="355"/>
      <c r="J22" s="355"/>
      <c r="K22" s="355"/>
      <c r="L22" s="355"/>
      <c r="M22" s="356"/>
      <c r="N22" s="132"/>
    </row>
    <row r="23" spans="1:14" s="49" customFormat="1" ht="13.5" customHeight="1" x14ac:dyDescent="0.25">
      <c r="A23" s="144"/>
      <c r="B23" s="141"/>
      <c r="C23" s="147"/>
      <c r="D23" s="138"/>
      <c r="E23" s="138"/>
      <c r="F23" s="138"/>
      <c r="G23" s="138"/>
      <c r="H23" s="138"/>
      <c r="I23" s="138"/>
      <c r="J23" s="133"/>
      <c r="K23" s="133"/>
      <c r="L23" s="133"/>
      <c r="M23" s="134"/>
      <c r="N23" s="133"/>
    </row>
    <row r="24" spans="1:14" s="111" customFormat="1" ht="20.25" customHeight="1" x14ac:dyDescent="0.25">
      <c r="A24" s="384" t="s">
        <v>66</v>
      </c>
      <c r="B24" s="392"/>
      <c r="C24" s="363" t="s">
        <v>96</v>
      </c>
      <c r="D24" s="364"/>
      <c r="E24" s="363" t="s">
        <v>102</v>
      </c>
      <c r="F24" s="365"/>
      <c r="G24" s="365"/>
      <c r="H24" s="365"/>
      <c r="I24" s="365"/>
      <c r="J24" s="155"/>
      <c r="K24" s="155"/>
      <c r="L24" s="155"/>
      <c r="M24" s="156"/>
      <c r="N24" s="155"/>
    </row>
    <row r="25" spans="1:14" s="49" customFormat="1" ht="13.5" customHeight="1" x14ac:dyDescent="0.2">
      <c r="A25" s="391"/>
      <c r="B25" s="392"/>
      <c r="C25" s="366" t="s">
        <v>103</v>
      </c>
      <c r="D25" s="367"/>
      <c r="E25" s="368" t="s">
        <v>133</v>
      </c>
      <c r="F25" s="369"/>
      <c r="G25" s="369"/>
      <c r="H25" s="369"/>
      <c r="I25" s="369"/>
      <c r="J25" s="154"/>
      <c r="K25" s="98"/>
      <c r="L25" s="98"/>
      <c r="M25" s="150"/>
      <c r="N25" s="53"/>
    </row>
    <row r="26" spans="1:14" s="49" customFormat="1" ht="13.5" customHeight="1" x14ac:dyDescent="0.2">
      <c r="A26" s="391"/>
      <c r="B26" s="392"/>
      <c r="C26" s="367"/>
      <c r="D26" s="367"/>
      <c r="E26" s="369"/>
      <c r="F26" s="369"/>
      <c r="G26" s="369"/>
      <c r="H26" s="369"/>
      <c r="I26" s="369"/>
      <c r="J26" s="98"/>
      <c r="K26" s="98"/>
      <c r="L26" s="98"/>
      <c r="M26" s="150"/>
      <c r="N26" s="53"/>
    </row>
    <row r="27" spans="1:14" s="151" customFormat="1" ht="13.5" customHeight="1" x14ac:dyDescent="0.2">
      <c r="A27" s="152"/>
      <c r="B27" s="98"/>
      <c r="C27" s="153"/>
      <c r="D27" s="148"/>
      <c r="E27" s="149"/>
      <c r="F27" s="149"/>
      <c r="G27" s="149"/>
      <c r="H27" s="149"/>
      <c r="I27" s="149"/>
      <c r="J27" s="98"/>
      <c r="K27" s="98"/>
      <c r="L27" s="98"/>
      <c r="M27" s="150"/>
      <c r="N27" s="98"/>
    </row>
    <row r="28" spans="1:14" s="49" customFormat="1" ht="12.75" customHeight="1" x14ac:dyDescent="0.2">
      <c r="A28" s="384" t="s">
        <v>54</v>
      </c>
      <c r="B28" s="390"/>
      <c r="C28" s="357" t="s">
        <v>90</v>
      </c>
      <c r="D28" s="358"/>
      <c r="E28" s="358"/>
      <c r="F28" s="358"/>
      <c r="G28" s="358"/>
      <c r="H28" s="358"/>
      <c r="I28" s="358"/>
      <c r="J28" s="358"/>
      <c r="K28" s="358"/>
      <c r="L28" s="358"/>
      <c r="M28" s="359"/>
      <c r="N28" s="53"/>
    </row>
    <row r="29" spans="1:14" s="49" customFormat="1" ht="12.75" customHeight="1" x14ac:dyDescent="0.2">
      <c r="A29" s="391"/>
      <c r="B29" s="390"/>
      <c r="C29" s="360"/>
      <c r="D29" s="361"/>
      <c r="E29" s="361"/>
      <c r="F29" s="361"/>
      <c r="G29" s="361"/>
      <c r="H29" s="361"/>
      <c r="I29" s="361"/>
      <c r="J29" s="361"/>
      <c r="K29" s="361"/>
      <c r="L29" s="361"/>
      <c r="M29" s="362"/>
      <c r="N29" s="53"/>
    </row>
    <row r="30" spans="1:14" s="49" customFormat="1" ht="13.5" customHeight="1" x14ac:dyDescent="0.2">
      <c r="A30" s="52"/>
      <c r="B30" s="68"/>
      <c r="C30" s="53"/>
      <c r="D30" s="53"/>
      <c r="E30" s="53"/>
      <c r="F30" s="53"/>
      <c r="G30" s="53"/>
      <c r="H30" s="53"/>
      <c r="I30" s="53"/>
      <c r="J30" s="53"/>
      <c r="K30" s="53"/>
      <c r="L30" s="53"/>
      <c r="M30" s="57"/>
      <c r="N30" s="53"/>
    </row>
    <row r="31" spans="1:14" s="49" customFormat="1" ht="13.5" customHeight="1" x14ac:dyDescent="0.25">
      <c r="A31" s="374" t="s">
        <v>28</v>
      </c>
      <c r="B31" s="375"/>
      <c r="C31" s="387" t="s">
        <v>97</v>
      </c>
      <c r="D31" s="388"/>
      <c r="E31" s="388"/>
      <c r="F31" s="388"/>
      <c r="G31" s="388"/>
      <c r="H31" s="388"/>
      <c r="I31" s="388"/>
      <c r="J31" s="388"/>
      <c r="K31" s="388"/>
      <c r="L31" s="388"/>
      <c r="M31" s="389"/>
      <c r="N31" s="132"/>
    </row>
    <row r="32" spans="1:14" s="49" customFormat="1" ht="22.5" customHeight="1" x14ac:dyDescent="0.25">
      <c r="A32" s="54" t="s">
        <v>136</v>
      </c>
      <c r="B32" s="55"/>
      <c r="C32" s="55"/>
      <c r="D32" s="55"/>
      <c r="E32" s="55"/>
      <c r="F32" s="55"/>
      <c r="G32" s="55"/>
      <c r="H32" s="55"/>
      <c r="I32" s="55"/>
      <c r="J32" s="55"/>
      <c r="K32" s="55"/>
      <c r="L32" s="55"/>
      <c r="M32" s="56"/>
      <c r="N32" s="53"/>
    </row>
    <row r="33" spans="1:15" s="49" customFormat="1" ht="14.1" customHeight="1" x14ac:dyDescent="0.25">
      <c r="A33" s="370" t="s">
        <v>79</v>
      </c>
      <c r="B33" s="371"/>
      <c r="C33" s="371"/>
      <c r="D33" s="371"/>
      <c r="E33" s="371"/>
      <c r="F33" s="371"/>
      <c r="G33" s="350" t="s">
        <v>138</v>
      </c>
      <c r="H33" s="342"/>
      <c r="I33" s="342"/>
      <c r="J33" s="342"/>
      <c r="K33" s="342"/>
      <c r="L33" s="342"/>
      <c r="M33" s="343"/>
      <c r="N33" s="53"/>
    </row>
    <row r="34" spans="1:15" s="49" customFormat="1" ht="14.1" customHeight="1" x14ac:dyDescent="0.25">
      <c r="A34" s="370" t="s">
        <v>80</v>
      </c>
      <c r="B34" s="371"/>
      <c r="C34" s="371"/>
      <c r="D34" s="371"/>
      <c r="E34" s="371"/>
      <c r="F34" s="371"/>
      <c r="G34" s="350" t="s">
        <v>209</v>
      </c>
      <c r="H34" s="342"/>
      <c r="I34" s="342"/>
      <c r="J34" s="342"/>
      <c r="K34" s="342"/>
      <c r="L34" s="342"/>
      <c r="M34" s="343"/>
      <c r="N34" s="53"/>
    </row>
    <row r="35" spans="1:15" s="49" customFormat="1" ht="14.1" customHeight="1" x14ac:dyDescent="0.25">
      <c r="A35" s="370" t="s">
        <v>87</v>
      </c>
      <c r="B35" s="371"/>
      <c r="C35" s="371"/>
      <c r="D35" s="371"/>
      <c r="E35" s="371"/>
      <c r="F35" s="371"/>
      <c r="G35" s="372" t="s">
        <v>137</v>
      </c>
      <c r="H35" s="372"/>
      <c r="I35" s="372"/>
      <c r="J35" s="372"/>
      <c r="K35" s="372"/>
      <c r="L35" s="372"/>
      <c r="M35" s="373"/>
      <c r="N35" s="53"/>
      <c r="O35"/>
    </row>
    <row r="36" spans="1:15" s="49" customFormat="1" ht="14.1" customHeight="1" x14ac:dyDescent="0.2">
      <c r="A36" s="370" t="s">
        <v>228</v>
      </c>
      <c r="B36" s="371"/>
      <c r="C36" s="371"/>
      <c r="D36" s="371"/>
      <c r="E36" s="371"/>
      <c r="F36" s="371"/>
      <c r="G36" s="372" t="s">
        <v>229</v>
      </c>
      <c r="H36" s="372"/>
      <c r="I36" s="372"/>
      <c r="J36" s="372"/>
      <c r="K36" s="372"/>
      <c r="L36" s="372"/>
      <c r="M36" s="373"/>
      <c r="N36" s="53"/>
    </row>
    <row r="37" spans="1:15" s="49" customFormat="1" ht="14.45" customHeight="1" x14ac:dyDescent="0.2">
      <c r="A37" s="370" t="s">
        <v>89</v>
      </c>
      <c r="B37" s="371"/>
      <c r="C37" s="371"/>
      <c r="D37" s="371"/>
      <c r="E37" s="371"/>
      <c r="F37" s="371"/>
      <c r="G37" s="372"/>
      <c r="H37" s="372"/>
      <c r="I37" s="372"/>
      <c r="J37" s="372"/>
      <c r="K37" s="372"/>
      <c r="L37" s="372"/>
      <c r="M37" s="373"/>
      <c r="N37" s="53"/>
    </row>
    <row r="38" spans="1:15" s="49" customFormat="1" ht="12.75" x14ac:dyDescent="0.2">
      <c r="A38" s="135"/>
      <c r="B38" s="136"/>
      <c r="C38" s="136"/>
      <c r="D38" s="136"/>
      <c r="E38" s="136"/>
      <c r="F38" s="136"/>
      <c r="G38" s="136"/>
      <c r="H38" s="136"/>
      <c r="I38" s="136"/>
      <c r="J38" s="136"/>
      <c r="K38" s="136"/>
      <c r="L38" s="136"/>
      <c r="M38" s="137"/>
      <c r="N38" s="53"/>
    </row>
    <row r="39" spans="1:15" s="49" customFormat="1" ht="12.75" x14ac:dyDescent="0.2">
      <c r="N39" s="53"/>
    </row>
    <row r="40" spans="1:15" s="49" customFormat="1" ht="12.75" x14ac:dyDescent="0.2">
      <c r="N40" s="53"/>
    </row>
    <row r="41" spans="1:15" s="49" customFormat="1" ht="12.75" x14ac:dyDescent="0.2">
      <c r="N41" s="53"/>
    </row>
    <row r="42" spans="1:15" s="49" customFormat="1" ht="12.75" x14ac:dyDescent="0.2">
      <c r="N42" s="53"/>
    </row>
    <row r="43" spans="1:15" s="49" customFormat="1" ht="12.75" x14ac:dyDescent="0.2">
      <c r="N43" s="53"/>
    </row>
    <row r="44" spans="1:15" s="49" customFormat="1" ht="12.75" x14ac:dyDescent="0.2">
      <c r="N44" s="53"/>
    </row>
    <row r="45" spans="1:15" s="49" customFormat="1" ht="12.75" x14ac:dyDescent="0.2">
      <c r="N45" s="53"/>
    </row>
    <row r="46" spans="1:15" s="49" customFormat="1" ht="12.75" x14ac:dyDescent="0.2">
      <c r="N46" s="53"/>
    </row>
    <row r="47" spans="1:15" s="49" customFormat="1" ht="12.75" x14ac:dyDescent="0.2">
      <c r="N47" s="53"/>
    </row>
    <row r="48" spans="1:15" s="49" customFormat="1" ht="12.75" x14ac:dyDescent="0.2">
      <c r="N48" s="53"/>
    </row>
    <row r="49" spans="1:15" s="49" customFormat="1" ht="12.75" x14ac:dyDescent="0.2">
      <c r="N49" s="53"/>
    </row>
    <row r="50" spans="1:15" s="49" customFormat="1" ht="12.75" x14ac:dyDescent="0.2">
      <c r="N50" s="53"/>
    </row>
    <row r="51" spans="1:15" s="49" customFormat="1" ht="12.75" x14ac:dyDescent="0.2">
      <c r="N51" s="53"/>
    </row>
    <row r="52" spans="1:15" s="49" customFormat="1" ht="12.75" x14ac:dyDescent="0.2">
      <c r="N52" s="53"/>
    </row>
    <row r="53" spans="1:15" s="49" customFormat="1" ht="12.75" x14ac:dyDescent="0.2">
      <c r="N53" s="53"/>
    </row>
    <row r="54" spans="1:15" s="49" customFormat="1" ht="12.75" x14ac:dyDescent="0.2">
      <c r="N54" s="53"/>
    </row>
    <row r="55" spans="1:15" s="49" customFormat="1" ht="12.75" x14ac:dyDescent="0.2">
      <c r="N55" s="53"/>
    </row>
    <row r="56" spans="1:15" s="49" customFormat="1" ht="12.75" x14ac:dyDescent="0.2">
      <c r="N56" s="53"/>
    </row>
    <row r="57" spans="1:15" x14ac:dyDescent="0.25">
      <c r="A57" s="49"/>
      <c r="B57" s="49"/>
      <c r="C57" s="49"/>
      <c r="D57" s="49"/>
      <c r="E57" s="49"/>
      <c r="F57" s="49"/>
      <c r="G57" s="49"/>
      <c r="H57" s="49"/>
      <c r="I57" s="49"/>
      <c r="J57" s="49"/>
      <c r="K57" s="49"/>
      <c r="L57" s="49"/>
      <c r="M57" s="49"/>
      <c r="N57" s="53"/>
      <c r="O57" s="49"/>
    </row>
    <row r="58" spans="1:15" x14ac:dyDescent="0.25">
      <c r="A58" s="49"/>
      <c r="B58" s="49"/>
      <c r="C58" s="49"/>
      <c r="D58" s="49"/>
      <c r="E58" s="49"/>
      <c r="F58" s="49"/>
      <c r="G58" s="49"/>
      <c r="H58" s="49"/>
      <c r="I58" s="49"/>
      <c r="J58" s="49"/>
      <c r="K58" s="49"/>
      <c r="L58" s="49"/>
      <c r="M58" s="49"/>
      <c r="N58" s="53"/>
      <c r="O58" s="49"/>
    </row>
    <row r="59" spans="1:15" x14ac:dyDescent="0.25">
      <c r="A59" s="49"/>
      <c r="B59" s="49"/>
      <c r="C59" s="49"/>
      <c r="D59" s="49"/>
      <c r="E59" s="49"/>
      <c r="F59" s="49"/>
      <c r="G59" s="49"/>
      <c r="H59" s="49"/>
      <c r="I59" s="49"/>
      <c r="J59" s="49"/>
      <c r="K59" s="49"/>
      <c r="L59" s="49"/>
      <c r="M59" s="49"/>
      <c r="N59" s="53"/>
      <c r="O59" s="49"/>
    </row>
    <row r="60" spans="1:15" x14ac:dyDescent="0.25">
      <c r="A60" s="49"/>
      <c r="B60" s="49"/>
      <c r="C60" s="49"/>
      <c r="D60" s="49"/>
      <c r="E60" s="49"/>
      <c r="F60" s="49"/>
      <c r="G60" s="49"/>
      <c r="H60" s="49"/>
      <c r="I60" s="49"/>
      <c r="J60" s="49"/>
      <c r="K60" s="49"/>
      <c r="L60" s="49"/>
      <c r="M60" s="49"/>
      <c r="N60" s="53"/>
      <c r="O60" s="49"/>
    </row>
    <row r="61" spans="1:15" x14ac:dyDescent="0.25">
      <c r="A61" s="49"/>
      <c r="B61" s="49"/>
      <c r="C61" s="49"/>
      <c r="D61" s="49"/>
      <c r="E61" s="49"/>
      <c r="F61" s="49"/>
      <c r="G61" s="49"/>
      <c r="H61" s="49"/>
      <c r="I61" s="49"/>
      <c r="J61" s="49"/>
      <c r="K61" s="49"/>
      <c r="L61" s="49"/>
      <c r="M61" s="49"/>
      <c r="N61" s="53"/>
      <c r="O61" s="49"/>
    </row>
    <row r="62" spans="1:15" x14ac:dyDescent="0.25">
      <c r="A62" s="49"/>
      <c r="B62" s="49"/>
      <c r="C62" s="49"/>
      <c r="D62" s="49"/>
      <c r="E62" s="49"/>
      <c r="F62" s="49"/>
      <c r="G62" s="49"/>
      <c r="H62" s="49"/>
      <c r="I62" s="49"/>
      <c r="J62" s="49"/>
      <c r="K62" s="49"/>
      <c r="L62" s="49"/>
      <c r="M62" s="49"/>
      <c r="N62" s="53"/>
      <c r="O62" s="49"/>
    </row>
    <row r="63" spans="1:15" x14ac:dyDescent="0.25">
      <c r="A63" s="49"/>
      <c r="B63" s="49"/>
      <c r="C63" s="49"/>
      <c r="D63" s="49"/>
      <c r="E63" s="49"/>
      <c r="F63" s="49"/>
      <c r="G63" s="49"/>
      <c r="H63" s="49"/>
      <c r="I63" s="49"/>
      <c r="J63" s="49"/>
      <c r="K63" s="49"/>
      <c r="L63" s="49"/>
      <c r="M63" s="49"/>
      <c r="N63" s="53"/>
      <c r="O63" s="49"/>
    </row>
    <row r="64" spans="1:15" x14ac:dyDescent="0.25">
      <c r="A64" s="49"/>
      <c r="B64" s="49"/>
      <c r="C64" s="49"/>
      <c r="D64" s="49"/>
      <c r="E64" s="49"/>
      <c r="F64" s="49"/>
      <c r="G64" s="49"/>
      <c r="H64" s="49"/>
      <c r="I64" s="49"/>
      <c r="J64" s="49"/>
      <c r="K64" s="49"/>
      <c r="L64" s="49"/>
      <c r="M64" s="49"/>
      <c r="N64" s="53"/>
      <c r="O64" s="49"/>
    </row>
    <row r="65" spans="1:14" x14ac:dyDescent="0.25">
      <c r="A65" s="49"/>
      <c r="B65" s="49"/>
      <c r="C65" s="49"/>
      <c r="D65" s="49"/>
      <c r="E65" s="49"/>
      <c r="F65" s="49"/>
      <c r="G65" s="49"/>
      <c r="H65" s="49"/>
      <c r="I65" s="49"/>
      <c r="J65" s="49"/>
      <c r="K65" s="49"/>
      <c r="L65" s="49"/>
      <c r="M65" s="49"/>
      <c r="N65" s="53"/>
    </row>
    <row r="66" spans="1:14" x14ac:dyDescent="0.25">
      <c r="A66" s="49"/>
      <c r="B66" s="49"/>
      <c r="C66" s="49"/>
      <c r="D66" s="49"/>
      <c r="E66" s="49"/>
      <c r="F66" s="49"/>
      <c r="G66" s="49"/>
      <c r="H66" s="49"/>
      <c r="I66" s="49"/>
      <c r="J66" s="49"/>
      <c r="K66" s="49"/>
      <c r="L66" s="49"/>
      <c r="M66" s="49"/>
      <c r="N66" s="53"/>
    </row>
    <row r="67" spans="1:14" x14ac:dyDescent="0.25">
      <c r="A67" s="49"/>
      <c r="B67" s="49"/>
      <c r="C67" s="49"/>
      <c r="D67" s="49"/>
      <c r="E67" s="49"/>
      <c r="F67" s="49"/>
      <c r="G67" s="49"/>
      <c r="H67" s="49"/>
      <c r="I67" s="49"/>
      <c r="J67" s="49"/>
      <c r="K67" s="49"/>
      <c r="L67" s="49"/>
      <c r="M67" s="49"/>
    </row>
  </sheetData>
  <mergeCells count="39">
    <mergeCell ref="B11:M11"/>
    <mergeCell ref="A18:M18"/>
    <mergeCell ref="A19:B19"/>
    <mergeCell ref="C19:M19"/>
    <mergeCell ref="A21:B22"/>
    <mergeCell ref="B15:M15"/>
    <mergeCell ref="B17:M17"/>
    <mergeCell ref="B13:M13"/>
    <mergeCell ref="B12:M12"/>
    <mergeCell ref="B14:M14"/>
    <mergeCell ref="B16:M16"/>
    <mergeCell ref="G36:M37"/>
    <mergeCell ref="A37:F37"/>
    <mergeCell ref="G34:M34"/>
    <mergeCell ref="G35:M35"/>
    <mergeCell ref="A34:F34"/>
    <mergeCell ref="A35:F35"/>
    <mergeCell ref="A36:F36"/>
    <mergeCell ref="G33:M33"/>
    <mergeCell ref="C21:M21"/>
    <mergeCell ref="C22:M22"/>
    <mergeCell ref="C28:M29"/>
    <mergeCell ref="C24:D24"/>
    <mergeCell ref="E24:I24"/>
    <mergeCell ref="C25:D26"/>
    <mergeCell ref="E25:I26"/>
    <mergeCell ref="A33:F33"/>
    <mergeCell ref="A31:B31"/>
    <mergeCell ref="C31:M31"/>
    <mergeCell ref="A28:B29"/>
    <mergeCell ref="A24:B26"/>
    <mergeCell ref="A4:M4"/>
    <mergeCell ref="A2:M3"/>
    <mergeCell ref="A1:M1"/>
    <mergeCell ref="B10:M10"/>
    <mergeCell ref="B9:M9"/>
    <mergeCell ref="A5:M5"/>
    <mergeCell ref="A6:M6"/>
    <mergeCell ref="A7:M7"/>
  </mergeCells>
  <pageMargins left="0.5" right="0.25" top="0.75" bottom="0.75" header="0.3" footer="0.3"/>
  <pageSetup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50"/>
  <sheetViews>
    <sheetView zoomScale="90" zoomScaleNormal="90" workbookViewId="0">
      <selection activeCell="AE14" sqref="AE14"/>
    </sheetView>
  </sheetViews>
  <sheetFormatPr defaultColWidth="9.140625" defaultRowHeight="15.75" x14ac:dyDescent="0.25"/>
  <cols>
    <col min="1" max="1" width="2.5703125" style="18" customWidth="1"/>
    <col min="2" max="2" width="4.140625" style="18" customWidth="1"/>
    <col min="3" max="5" width="4.28515625" style="18" customWidth="1"/>
    <col min="6" max="6" width="4.7109375" style="18" customWidth="1"/>
    <col min="7" max="7" width="6.28515625" style="41" bestFit="1" customWidth="1"/>
    <col min="8" max="8" width="5.7109375" style="18" customWidth="1"/>
    <col min="9" max="9" width="3.5703125" style="18" customWidth="1"/>
    <col min="10" max="14" width="4.28515625" style="18" customWidth="1"/>
    <col min="15" max="15" width="6.42578125" style="41" bestFit="1" customWidth="1"/>
    <col min="16" max="16" width="5.7109375" style="18" customWidth="1"/>
    <col min="17" max="17" width="3.5703125" style="18" customWidth="1"/>
    <col min="18" max="22" width="4.28515625" style="18" customWidth="1"/>
    <col min="23" max="23" width="6.7109375" style="41" customWidth="1"/>
    <col min="24" max="24" width="5.7109375" style="18" customWidth="1"/>
    <col min="25" max="25" width="3.5703125" style="18" customWidth="1"/>
    <col min="26" max="30" width="4.28515625" style="18" customWidth="1"/>
    <col min="31" max="31" width="7.5703125" style="18" customWidth="1"/>
    <col min="32" max="32" width="5.7109375" style="160" customWidth="1"/>
    <col min="33" max="16384" width="9.140625" style="18"/>
  </cols>
  <sheetData>
    <row r="1" spans="1:35" ht="18.75" x14ac:dyDescent="0.3">
      <c r="A1" s="408" t="s">
        <v>118</v>
      </c>
      <c r="B1" s="408"/>
      <c r="C1" s="408"/>
      <c r="D1" s="408"/>
      <c r="E1" s="408"/>
      <c r="I1" s="225" t="s">
        <v>0</v>
      </c>
      <c r="J1" s="469"/>
      <c r="K1" s="469"/>
      <c r="L1" s="469"/>
      <c r="M1" s="469"/>
      <c r="N1" s="469"/>
      <c r="O1" s="469"/>
      <c r="P1" s="469"/>
      <c r="Q1" s="469"/>
      <c r="R1" s="469"/>
      <c r="S1" s="469"/>
      <c r="T1" s="469"/>
      <c r="U1" s="17"/>
      <c r="V1" s="241"/>
      <c r="W1" s="241" t="s">
        <v>2</v>
      </c>
      <c r="X1" s="470" t="s">
        <v>152</v>
      </c>
      <c r="Y1" s="470"/>
      <c r="Z1" s="470"/>
      <c r="AA1" s="470"/>
      <c r="AB1" s="470"/>
      <c r="AC1" s="470"/>
      <c r="AD1" s="470"/>
      <c r="AE1" s="470"/>
      <c r="AF1" s="470"/>
    </row>
    <row r="2" spans="1:35" x14ac:dyDescent="0.25">
      <c r="A2" s="466" t="s">
        <v>31</v>
      </c>
      <c r="B2" s="467"/>
      <c r="C2" s="467"/>
      <c r="D2" s="467"/>
      <c r="E2" s="467"/>
      <c r="J2" s="23"/>
      <c r="K2" s="19"/>
      <c r="L2" s="21"/>
      <c r="M2" s="20"/>
      <c r="N2" s="21"/>
      <c r="O2" s="20"/>
      <c r="P2" s="21"/>
      <c r="Q2" s="20"/>
      <c r="R2" s="22"/>
      <c r="S2" s="23"/>
      <c r="T2" s="23"/>
      <c r="W2" s="18"/>
      <c r="X2" s="23"/>
      <c r="Y2" s="23"/>
      <c r="Z2" s="23"/>
      <c r="AA2" s="23"/>
      <c r="AB2" s="23"/>
      <c r="AC2" s="23"/>
      <c r="AD2" s="23"/>
      <c r="AE2" s="23"/>
      <c r="AF2" s="158"/>
    </row>
    <row r="3" spans="1:35" ht="15.75" customHeight="1" x14ac:dyDescent="0.3">
      <c r="A3" s="468"/>
      <c r="B3" s="468"/>
      <c r="G3" s="225"/>
      <c r="H3" s="225"/>
      <c r="I3" s="224" t="s">
        <v>29</v>
      </c>
      <c r="J3" s="469"/>
      <c r="K3" s="469"/>
      <c r="L3" s="469"/>
      <c r="M3" s="469"/>
      <c r="N3" s="469"/>
      <c r="O3" s="469"/>
      <c r="P3" s="469"/>
      <c r="Q3" s="469"/>
      <c r="R3" s="469"/>
      <c r="S3" s="469"/>
      <c r="T3" s="469"/>
      <c r="U3" s="225"/>
      <c r="V3" s="225"/>
      <c r="W3" s="225" t="s">
        <v>1</v>
      </c>
      <c r="X3" s="470"/>
      <c r="Y3" s="470"/>
      <c r="Z3" s="470"/>
      <c r="AA3" s="470"/>
      <c r="AB3" s="470"/>
      <c r="AC3" s="470"/>
      <c r="AD3" s="470"/>
      <c r="AE3" s="470"/>
      <c r="AF3" s="470"/>
    </row>
    <row r="4" spans="1:35" ht="7.5" customHeight="1" thickBot="1" x14ac:dyDescent="0.3">
      <c r="J4" s="76"/>
      <c r="K4" s="76"/>
      <c r="L4" s="76"/>
      <c r="M4" s="76"/>
      <c r="N4" s="76"/>
      <c r="O4" s="76"/>
      <c r="P4" s="76"/>
      <c r="Q4" s="76"/>
      <c r="R4" s="76"/>
      <c r="S4" s="76"/>
      <c r="T4" s="76"/>
      <c r="X4" s="23"/>
      <c r="Y4" s="23"/>
      <c r="Z4" s="23"/>
      <c r="AA4" s="23"/>
      <c r="AB4" s="23"/>
      <c r="AC4" s="23"/>
      <c r="AD4" s="23"/>
      <c r="AE4" s="23"/>
      <c r="AF4" s="158"/>
    </row>
    <row r="5" spans="1:35" ht="14.1" customHeight="1" x14ac:dyDescent="0.25">
      <c r="B5" s="440" t="s">
        <v>159</v>
      </c>
      <c r="C5" s="441"/>
      <c r="D5" s="441"/>
      <c r="E5" s="441"/>
      <c r="F5" s="442"/>
      <c r="G5" s="246" t="s">
        <v>36</v>
      </c>
      <c r="H5" s="247"/>
      <c r="I5" s="108"/>
      <c r="J5" s="471" t="s">
        <v>160</v>
      </c>
      <c r="K5" s="441"/>
      <c r="L5" s="441"/>
      <c r="M5" s="441"/>
      <c r="N5" s="442"/>
      <c r="O5" s="246" t="s">
        <v>36</v>
      </c>
      <c r="P5" s="247"/>
      <c r="Q5" s="108"/>
      <c r="R5" s="472" t="s">
        <v>161</v>
      </c>
      <c r="S5" s="473"/>
      <c r="T5" s="473"/>
      <c r="U5" s="473"/>
      <c r="V5" s="474"/>
      <c r="W5" s="246" t="s">
        <v>36</v>
      </c>
      <c r="X5" s="247"/>
      <c r="Y5" s="108"/>
      <c r="Z5" s="440" t="s">
        <v>162</v>
      </c>
      <c r="AA5" s="441"/>
      <c r="AB5" s="441"/>
      <c r="AC5" s="441"/>
      <c r="AD5" s="442"/>
      <c r="AE5" s="246" t="s">
        <v>36</v>
      </c>
      <c r="AF5" s="247"/>
    </row>
    <row r="6" spans="1:35" ht="14.1" customHeight="1" thickBot="1" x14ac:dyDescent="0.3">
      <c r="B6" s="248" t="s">
        <v>32</v>
      </c>
      <c r="C6" s="122" t="s">
        <v>33</v>
      </c>
      <c r="D6" s="122" t="s">
        <v>34</v>
      </c>
      <c r="E6" s="122" t="s">
        <v>33</v>
      </c>
      <c r="F6" s="122" t="s">
        <v>35</v>
      </c>
      <c r="G6" s="109" t="s">
        <v>37</v>
      </c>
      <c r="H6" s="249"/>
      <c r="I6" s="108"/>
      <c r="J6" s="248" t="s">
        <v>32</v>
      </c>
      <c r="K6" s="122" t="s">
        <v>33</v>
      </c>
      <c r="L6" s="122" t="s">
        <v>34</v>
      </c>
      <c r="M6" s="122" t="s">
        <v>33</v>
      </c>
      <c r="N6" s="122" t="s">
        <v>35</v>
      </c>
      <c r="O6" s="109" t="s">
        <v>37</v>
      </c>
      <c r="P6" s="249"/>
      <c r="Q6" s="108"/>
      <c r="R6" s="248" t="s">
        <v>32</v>
      </c>
      <c r="S6" s="122" t="s">
        <v>33</v>
      </c>
      <c r="T6" s="122" t="s">
        <v>34</v>
      </c>
      <c r="U6" s="122" t="s">
        <v>33</v>
      </c>
      <c r="V6" s="122" t="s">
        <v>35</v>
      </c>
      <c r="W6" s="109" t="s">
        <v>37</v>
      </c>
      <c r="X6" s="249"/>
      <c r="Y6" s="108"/>
      <c r="Z6" s="248" t="s">
        <v>32</v>
      </c>
      <c r="AA6" s="122" t="s">
        <v>33</v>
      </c>
      <c r="AB6" s="122" t="s">
        <v>34</v>
      </c>
      <c r="AC6" s="122" t="s">
        <v>33</v>
      </c>
      <c r="AD6" s="122" t="s">
        <v>35</v>
      </c>
      <c r="AE6" s="109" t="s">
        <v>37</v>
      </c>
      <c r="AF6" s="249"/>
    </row>
    <row r="7" spans="1:35" ht="14.1" customHeight="1" thickBot="1" x14ac:dyDescent="0.3">
      <c r="B7" s="250"/>
      <c r="C7" s="120">
        <v>1</v>
      </c>
      <c r="D7" s="229">
        <v>2</v>
      </c>
      <c r="E7" s="233">
        <v>3</v>
      </c>
      <c r="F7" s="230">
        <v>4</v>
      </c>
      <c r="G7" s="109" t="s">
        <v>38</v>
      </c>
      <c r="H7" s="251"/>
      <c r="I7" s="108"/>
      <c r="J7" s="260"/>
      <c r="K7" s="121"/>
      <c r="L7" s="121"/>
      <c r="M7" s="121"/>
      <c r="N7" s="118">
        <v>1</v>
      </c>
      <c r="O7" s="109" t="s">
        <v>38</v>
      </c>
      <c r="P7" s="251"/>
      <c r="Q7" s="108"/>
      <c r="R7" s="230">
        <v>1</v>
      </c>
      <c r="S7" s="126">
        <v>2</v>
      </c>
      <c r="T7" s="117">
        <v>3</v>
      </c>
      <c r="U7" s="232">
        <v>4</v>
      </c>
      <c r="V7" s="127">
        <v>5</v>
      </c>
      <c r="W7" s="109" t="s">
        <v>38</v>
      </c>
      <c r="X7" s="251"/>
      <c r="Y7" s="108"/>
      <c r="Z7" s="260"/>
      <c r="AA7" s="121"/>
      <c r="AB7" s="284">
        <v>1</v>
      </c>
      <c r="AC7" s="117">
        <v>2</v>
      </c>
      <c r="AD7" s="117">
        <v>3</v>
      </c>
      <c r="AE7" s="109" t="s">
        <v>38</v>
      </c>
      <c r="AF7" s="251"/>
    </row>
    <row r="8" spans="1:35" ht="14.1" customHeight="1" x14ac:dyDescent="0.25">
      <c r="B8" s="252">
        <v>7</v>
      </c>
      <c r="C8" s="231">
        <v>8</v>
      </c>
      <c r="D8" s="118">
        <v>9</v>
      </c>
      <c r="E8" s="120">
        <v>10</v>
      </c>
      <c r="F8" s="120">
        <v>11</v>
      </c>
      <c r="G8" s="109" t="s">
        <v>39</v>
      </c>
      <c r="H8" s="253"/>
      <c r="I8" s="108"/>
      <c r="J8" s="252">
        <v>4</v>
      </c>
      <c r="K8" s="118">
        <v>5</v>
      </c>
      <c r="L8" s="118">
        <v>6</v>
      </c>
      <c r="M8" s="118">
        <v>7</v>
      </c>
      <c r="N8" s="118">
        <v>8</v>
      </c>
      <c r="O8" s="109" t="s">
        <v>39</v>
      </c>
      <c r="P8" s="253"/>
      <c r="Q8" s="108"/>
      <c r="R8" s="263">
        <v>8</v>
      </c>
      <c r="S8" s="126">
        <v>9</v>
      </c>
      <c r="T8" s="117">
        <v>10</v>
      </c>
      <c r="U8" s="117">
        <v>11</v>
      </c>
      <c r="V8" s="127">
        <v>12</v>
      </c>
      <c r="W8" s="109" t="s">
        <v>39</v>
      </c>
      <c r="X8" s="253"/>
      <c r="Y8" s="108"/>
      <c r="Z8" s="262">
        <v>6</v>
      </c>
      <c r="AA8" s="117">
        <v>7</v>
      </c>
      <c r="AB8" s="117">
        <v>8</v>
      </c>
      <c r="AC8" s="117">
        <v>9</v>
      </c>
      <c r="AD8" s="117">
        <v>10</v>
      </c>
      <c r="AE8" s="109" t="s">
        <v>39</v>
      </c>
      <c r="AF8" s="253"/>
    </row>
    <row r="9" spans="1:35" ht="14.1" customHeight="1" x14ac:dyDescent="0.25">
      <c r="B9" s="254">
        <v>14</v>
      </c>
      <c r="C9" s="118">
        <v>15</v>
      </c>
      <c r="D9" s="118">
        <v>16</v>
      </c>
      <c r="E9" s="118">
        <v>17</v>
      </c>
      <c r="F9" s="118">
        <v>18</v>
      </c>
      <c r="G9" s="109" t="s">
        <v>98</v>
      </c>
      <c r="H9" s="251"/>
      <c r="I9" s="108"/>
      <c r="J9" s="252">
        <v>11</v>
      </c>
      <c r="K9" s="118">
        <v>12</v>
      </c>
      <c r="L9" s="118">
        <v>13</v>
      </c>
      <c r="M9" s="118">
        <v>14</v>
      </c>
      <c r="N9" s="118">
        <v>15</v>
      </c>
      <c r="O9" s="109" t="s">
        <v>98</v>
      </c>
      <c r="P9" s="251"/>
      <c r="Q9" s="108"/>
      <c r="R9" s="263">
        <v>15</v>
      </c>
      <c r="S9" s="117">
        <v>16</v>
      </c>
      <c r="T9" s="117">
        <v>17</v>
      </c>
      <c r="U9" s="117">
        <v>18</v>
      </c>
      <c r="V9" s="117">
        <v>19</v>
      </c>
      <c r="W9" s="109" t="s">
        <v>98</v>
      </c>
      <c r="X9" s="251"/>
      <c r="Y9" s="108"/>
      <c r="Z9" s="262">
        <v>13</v>
      </c>
      <c r="AA9" s="117">
        <v>14</v>
      </c>
      <c r="AB9" s="117">
        <v>15</v>
      </c>
      <c r="AC9" s="117">
        <v>16</v>
      </c>
      <c r="AD9" s="117">
        <v>17</v>
      </c>
      <c r="AE9" s="109" t="s">
        <v>98</v>
      </c>
      <c r="AF9" s="251"/>
    </row>
    <row r="10" spans="1:35" ht="14.1" customHeight="1" thickBot="1" x14ac:dyDescent="0.3">
      <c r="B10" s="252">
        <v>21</v>
      </c>
      <c r="C10" s="118">
        <v>22</v>
      </c>
      <c r="D10" s="118">
        <v>23</v>
      </c>
      <c r="E10" s="118">
        <v>24</v>
      </c>
      <c r="F10" s="118">
        <v>25</v>
      </c>
      <c r="G10" s="109" t="s">
        <v>166</v>
      </c>
      <c r="H10" s="255"/>
      <c r="I10" s="108"/>
      <c r="J10" s="261">
        <v>18</v>
      </c>
      <c r="K10" s="128">
        <v>19</v>
      </c>
      <c r="L10" s="128">
        <v>20</v>
      </c>
      <c r="M10" s="128">
        <v>21</v>
      </c>
      <c r="N10" s="235">
        <v>22</v>
      </c>
      <c r="O10" s="109" t="s">
        <v>166</v>
      </c>
      <c r="P10" s="255"/>
      <c r="Q10" s="108"/>
      <c r="R10" s="262">
        <v>22</v>
      </c>
      <c r="S10" s="117">
        <v>23</v>
      </c>
      <c r="T10" s="117">
        <v>24</v>
      </c>
      <c r="U10" s="117">
        <v>25</v>
      </c>
      <c r="V10" s="117">
        <v>26</v>
      </c>
      <c r="W10" s="109" t="s">
        <v>166</v>
      </c>
      <c r="X10" s="255"/>
      <c r="Y10" s="108"/>
      <c r="Z10" s="262">
        <v>20</v>
      </c>
      <c r="AA10" s="117">
        <v>21</v>
      </c>
      <c r="AB10" s="117">
        <v>22</v>
      </c>
      <c r="AC10" s="117">
        <v>23</v>
      </c>
      <c r="AD10" s="117">
        <v>24</v>
      </c>
      <c r="AE10" s="109" t="s">
        <v>166</v>
      </c>
      <c r="AF10" s="255"/>
    </row>
    <row r="11" spans="1:35" ht="14.1" customHeight="1" thickBot="1" x14ac:dyDescent="0.3">
      <c r="B11" s="252">
        <v>28</v>
      </c>
      <c r="C11" s="118">
        <v>29</v>
      </c>
      <c r="D11" s="118">
        <v>30</v>
      </c>
      <c r="E11" s="118">
        <v>31</v>
      </c>
      <c r="F11" s="121"/>
      <c r="G11" s="109" t="s">
        <v>167</v>
      </c>
      <c r="H11" s="256"/>
      <c r="I11" s="108"/>
      <c r="J11" s="262">
        <v>25</v>
      </c>
      <c r="K11" s="216">
        <v>26</v>
      </c>
      <c r="L11" s="216">
        <v>27</v>
      </c>
      <c r="M11" s="232">
        <v>28</v>
      </c>
      <c r="N11" s="230">
        <v>29</v>
      </c>
      <c r="O11" s="109" t="s">
        <v>167</v>
      </c>
      <c r="P11" s="256"/>
      <c r="Q11" s="108"/>
      <c r="R11" s="262">
        <v>29</v>
      </c>
      <c r="S11" s="128">
        <v>30</v>
      </c>
      <c r="T11" s="121"/>
      <c r="U11" s="121"/>
      <c r="V11" s="121"/>
      <c r="W11" s="109" t="s">
        <v>167</v>
      </c>
      <c r="X11" s="256"/>
      <c r="Y11" s="108"/>
      <c r="Z11" s="262">
        <v>27</v>
      </c>
      <c r="AA11" s="117">
        <v>28</v>
      </c>
      <c r="AB11" s="117">
        <v>29</v>
      </c>
      <c r="AC11" s="117">
        <v>30</v>
      </c>
      <c r="AD11" s="128">
        <v>31</v>
      </c>
      <c r="AE11" s="109" t="s">
        <v>167</v>
      </c>
      <c r="AF11" s="256"/>
    </row>
    <row r="12" spans="1:35" ht="14.1" customHeight="1" thickBot="1" x14ac:dyDescent="0.3">
      <c r="B12" s="409" t="s">
        <v>165</v>
      </c>
      <c r="C12" s="410"/>
      <c r="D12" s="410"/>
      <c r="E12" s="411"/>
      <c r="F12" s="411"/>
      <c r="G12" s="109" t="s">
        <v>134</v>
      </c>
      <c r="H12" s="259"/>
      <c r="I12" s="108"/>
      <c r="J12" s="409" t="s">
        <v>165</v>
      </c>
      <c r="K12" s="410"/>
      <c r="L12" s="410"/>
      <c r="M12" s="411"/>
      <c r="N12" s="411"/>
      <c r="O12" s="109" t="s">
        <v>134</v>
      </c>
      <c r="P12" s="259"/>
      <c r="Q12" s="108"/>
      <c r="R12" s="409" t="s">
        <v>165</v>
      </c>
      <c r="S12" s="410"/>
      <c r="T12" s="410"/>
      <c r="U12" s="411"/>
      <c r="V12" s="411"/>
      <c r="W12" s="109" t="s">
        <v>134</v>
      </c>
      <c r="X12" s="259"/>
      <c r="Y12" s="108"/>
      <c r="Z12" s="409" t="s">
        <v>165</v>
      </c>
      <c r="AA12" s="410"/>
      <c r="AB12" s="410"/>
      <c r="AC12" s="411"/>
      <c r="AD12" s="411"/>
      <c r="AE12" s="109" t="s">
        <v>134</v>
      </c>
      <c r="AF12" s="259"/>
      <c r="AI12" s="42"/>
    </row>
    <row r="13" spans="1:35" ht="14.1" customHeight="1" thickBot="1" x14ac:dyDescent="0.3">
      <c r="B13" s="257"/>
      <c r="C13" s="258"/>
      <c r="D13" s="258"/>
      <c r="E13" s="258"/>
      <c r="F13" s="258"/>
      <c r="G13" s="237" t="s">
        <v>40</v>
      </c>
      <c r="H13" s="273">
        <f>E12+SUM(H5:H12)</f>
        <v>0</v>
      </c>
      <c r="I13" s="108"/>
      <c r="J13" s="257"/>
      <c r="K13" s="258"/>
      <c r="L13" s="258"/>
      <c r="M13" s="258"/>
      <c r="N13" s="258"/>
      <c r="O13" s="237" t="s">
        <v>40</v>
      </c>
      <c r="P13" s="273">
        <f>M12+SUM(P5:P12)</f>
        <v>0</v>
      </c>
      <c r="Q13" s="108"/>
      <c r="R13" s="264"/>
      <c r="S13" s="265"/>
      <c r="T13" s="265"/>
      <c r="U13" s="265"/>
      <c r="V13" s="265"/>
      <c r="W13" s="237" t="s">
        <v>40</v>
      </c>
      <c r="X13" s="273">
        <f>U12+SUM(X5:X12)</f>
        <v>0</v>
      </c>
      <c r="Y13" s="108"/>
      <c r="Z13" s="264"/>
      <c r="AA13" s="265"/>
      <c r="AB13" s="265"/>
      <c r="AC13" s="265"/>
      <c r="AD13" s="265"/>
      <c r="AE13" s="237" t="s">
        <v>40</v>
      </c>
      <c r="AF13" s="273">
        <f>AC12+SUM(AF5:AF12)</f>
        <v>0</v>
      </c>
      <c r="AI13" s="42"/>
    </row>
    <row r="14" spans="1:35" ht="10.5" customHeight="1" thickBot="1" x14ac:dyDescent="0.3">
      <c r="B14" s="123"/>
      <c r="C14" s="123"/>
      <c r="D14" s="123"/>
      <c r="E14" s="123"/>
      <c r="F14" s="123"/>
      <c r="G14" s="109"/>
      <c r="H14" s="162"/>
      <c r="I14" s="108"/>
      <c r="J14" s="123"/>
      <c r="K14" s="123"/>
      <c r="L14" s="123"/>
      <c r="M14" s="123"/>
      <c r="N14" s="123"/>
      <c r="O14" s="108"/>
      <c r="P14" s="108"/>
      <c r="Q14" s="108"/>
      <c r="R14" s="125"/>
      <c r="S14" s="125"/>
      <c r="T14" s="125"/>
      <c r="U14" s="125"/>
      <c r="V14" s="125"/>
      <c r="W14" s="108"/>
      <c r="X14" s="108"/>
      <c r="Y14" s="108"/>
      <c r="Z14" s="125"/>
      <c r="AA14" s="125"/>
      <c r="AB14" s="125"/>
      <c r="AC14" s="125"/>
      <c r="AD14" s="125"/>
      <c r="AE14" s="41"/>
      <c r="AF14" s="159"/>
      <c r="AI14" s="42"/>
    </row>
    <row r="15" spans="1:35" ht="14.1" customHeight="1" x14ac:dyDescent="0.25">
      <c r="B15" s="440" t="s">
        <v>163</v>
      </c>
      <c r="C15" s="441"/>
      <c r="D15" s="441"/>
      <c r="E15" s="441"/>
      <c r="F15" s="442"/>
      <c r="G15" s="246" t="s">
        <v>36</v>
      </c>
      <c r="H15" s="247"/>
      <c r="I15" s="108"/>
      <c r="J15" s="440" t="s">
        <v>164</v>
      </c>
      <c r="K15" s="441"/>
      <c r="L15" s="441"/>
      <c r="M15" s="441"/>
      <c r="N15" s="442"/>
      <c r="O15" s="246" t="s">
        <v>36</v>
      </c>
      <c r="P15" s="247"/>
      <c r="Q15" s="108"/>
      <c r="R15" s="440" t="s">
        <v>153</v>
      </c>
      <c r="S15" s="441"/>
      <c r="T15" s="441"/>
      <c r="U15" s="441"/>
      <c r="V15" s="442"/>
      <c r="W15" s="246" t="s">
        <v>36</v>
      </c>
      <c r="X15" s="247"/>
      <c r="Y15" s="108"/>
      <c r="Z15" s="440" t="s">
        <v>154</v>
      </c>
      <c r="AA15" s="441"/>
      <c r="AB15" s="441"/>
      <c r="AC15" s="441"/>
      <c r="AD15" s="442"/>
      <c r="AE15" s="246" t="s">
        <v>36</v>
      </c>
      <c r="AF15" s="247"/>
      <c r="AH15" s="78"/>
    </row>
    <row r="16" spans="1:35" ht="14.1" customHeight="1" thickBot="1" x14ac:dyDescent="0.3">
      <c r="B16" s="248" t="s">
        <v>32</v>
      </c>
      <c r="C16" s="122" t="s">
        <v>33</v>
      </c>
      <c r="D16" s="122" t="s">
        <v>34</v>
      </c>
      <c r="E16" s="122" t="s">
        <v>33</v>
      </c>
      <c r="F16" s="122" t="s">
        <v>35</v>
      </c>
      <c r="G16" s="109" t="s">
        <v>37</v>
      </c>
      <c r="H16" s="249"/>
      <c r="I16" s="108"/>
      <c r="J16" s="248" t="s">
        <v>32</v>
      </c>
      <c r="K16" s="122" t="s">
        <v>33</v>
      </c>
      <c r="L16" s="122" t="s">
        <v>34</v>
      </c>
      <c r="M16" s="122" t="s">
        <v>33</v>
      </c>
      <c r="N16" s="122" t="s">
        <v>35</v>
      </c>
      <c r="O16" s="109" t="s">
        <v>37</v>
      </c>
      <c r="P16" s="249"/>
      <c r="Q16" s="108"/>
      <c r="R16" s="248" t="s">
        <v>32</v>
      </c>
      <c r="S16" s="122" t="s">
        <v>33</v>
      </c>
      <c r="T16" s="122" t="s">
        <v>34</v>
      </c>
      <c r="U16" s="122" t="s">
        <v>33</v>
      </c>
      <c r="V16" s="122" t="s">
        <v>35</v>
      </c>
      <c r="W16" s="109" t="s">
        <v>37</v>
      </c>
      <c r="X16" s="249"/>
      <c r="Y16" s="108"/>
      <c r="Z16" s="248" t="s">
        <v>32</v>
      </c>
      <c r="AA16" s="122" t="s">
        <v>33</v>
      </c>
      <c r="AB16" s="122" t="s">
        <v>34</v>
      </c>
      <c r="AC16" s="122" t="s">
        <v>33</v>
      </c>
      <c r="AD16" s="122" t="s">
        <v>35</v>
      </c>
      <c r="AE16" s="109" t="s">
        <v>37</v>
      </c>
      <c r="AF16" s="249"/>
      <c r="AH16" s="311"/>
    </row>
    <row r="17" spans="2:34" ht="14.1" customHeight="1" thickBot="1" x14ac:dyDescent="0.3">
      <c r="B17" s="260"/>
      <c r="C17" s="121"/>
      <c r="D17" s="121"/>
      <c r="E17" s="121"/>
      <c r="F17" s="121"/>
      <c r="G17" s="109" t="s">
        <v>38</v>
      </c>
      <c r="H17" s="251"/>
      <c r="I17" s="108"/>
      <c r="J17" s="261">
        <v>1</v>
      </c>
      <c r="K17" s="128">
        <v>2</v>
      </c>
      <c r="L17" s="128">
        <v>3</v>
      </c>
      <c r="M17" s="128">
        <v>4</v>
      </c>
      <c r="N17" s="117">
        <v>5</v>
      </c>
      <c r="O17" s="109" t="s">
        <v>38</v>
      </c>
      <c r="P17" s="251"/>
      <c r="Q17" s="108"/>
      <c r="R17" s="267"/>
      <c r="S17" s="244"/>
      <c r="T17" s="244"/>
      <c r="U17" s="230">
        <v>1</v>
      </c>
      <c r="V17" s="231">
        <v>2</v>
      </c>
      <c r="W17" s="109" t="s">
        <v>38</v>
      </c>
      <c r="X17" s="251"/>
      <c r="Y17" s="108"/>
      <c r="Z17" s="261">
        <v>2</v>
      </c>
      <c r="AA17" s="117">
        <v>3</v>
      </c>
      <c r="AB17" s="117">
        <v>4</v>
      </c>
      <c r="AC17" s="117">
        <v>5</v>
      </c>
      <c r="AD17" s="117">
        <v>6</v>
      </c>
      <c r="AE17" s="109" t="s">
        <v>38</v>
      </c>
      <c r="AF17" s="251"/>
      <c r="AH17" s="311"/>
    </row>
    <row r="18" spans="2:34" ht="14.1" customHeight="1" x14ac:dyDescent="0.25">
      <c r="B18" s="262">
        <v>3</v>
      </c>
      <c r="C18" s="117">
        <v>4</v>
      </c>
      <c r="D18" s="117">
        <v>5</v>
      </c>
      <c r="E18" s="117">
        <v>6</v>
      </c>
      <c r="F18" s="117">
        <v>7</v>
      </c>
      <c r="G18" s="109" t="s">
        <v>39</v>
      </c>
      <c r="H18" s="253"/>
      <c r="I18" s="108"/>
      <c r="J18" s="262">
        <v>8</v>
      </c>
      <c r="K18" s="117">
        <v>9</v>
      </c>
      <c r="L18" s="117">
        <v>10</v>
      </c>
      <c r="M18" s="117">
        <v>11</v>
      </c>
      <c r="N18" s="117">
        <v>12</v>
      </c>
      <c r="O18" s="109" t="s">
        <v>39</v>
      </c>
      <c r="P18" s="253"/>
      <c r="Q18" s="108"/>
      <c r="R18" s="263">
        <v>5</v>
      </c>
      <c r="S18" s="117">
        <v>6</v>
      </c>
      <c r="T18" s="127">
        <v>7</v>
      </c>
      <c r="U18" s="127">
        <v>8</v>
      </c>
      <c r="V18" s="127">
        <v>9</v>
      </c>
      <c r="W18" s="109" t="s">
        <v>39</v>
      </c>
      <c r="X18" s="253"/>
      <c r="Y18" s="108"/>
      <c r="Z18" s="262">
        <v>9</v>
      </c>
      <c r="AA18" s="117">
        <v>10</v>
      </c>
      <c r="AB18" s="284">
        <v>11</v>
      </c>
      <c r="AC18" s="117">
        <v>12</v>
      </c>
      <c r="AD18" s="117">
        <v>13</v>
      </c>
      <c r="AE18" s="109" t="s">
        <v>39</v>
      </c>
      <c r="AF18" s="253"/>
      <c r="AH18" s="311"/>
    </row>
    <row r="19" spans="2:34" ht="14.1" customHeight="1" thickBot="1" x14ac:dyDescent="0.3">
      <c r="B19" s="262">
        <v>10</v>
      </c>
      <c r="C19" s="117">
        <v>11</v>
      </c>
      <c r="D19" s="129">
        <v>12</v>
      </c>
      <c r="E19" s="129">
        <v>13</v>
      </c>
      <c r="F19" s="129">
        <v>14</v>
      </c>
      <c r="G19" s="109" t="s">
        <v>98</v>
      </c>
      <c r="H19" s="251"/>
      <c r="I19" s="108"/>
      <c r="J19" s="262">
        <v>15</v>
      </c>
      <c r="K19" s="117">
        <v>16</v>
      </c>
      <c r="L19" s="129">
        <v>17</v>
      </c>
      <c r="M19" s="129">
        <v>18</v>
      </c>
      <c r="N19" s="129">
        <v>19</v>
      </c>
      <c r="O19" s="109" t="s">
        <v>98</v>
      </c>
      <c r="P19" s="251"/>
      <c r="Q19" s="108"/>
      <c r="R19" s="262">
        <v>12</v>
      </c>
      <c r="S19" s="117">
        <v>13</v>
      </c>
      <c r="T19" s="117">
        <v>14</v>
      </c>
      <c r="U19" s="117">
        <v>15</v>
      </c>
      <c r="V19" s="117">
        <v>16</v>
      </c>
      <c r="W19" s="109" t="s">
        <v>98</v>
      </c>
      <c r="X19" s="251"/>
      <c r="Y19" s="108"/>
      <c r="Z19" s="262">
        <v>16</v>
      </c>
      <c r="AA19" s="117">
        <v>17</v>
      </c>
      <c r="AB19" s="117">
        <v>18</v>
      </c>
      <c r="AC19" s="117">
        <v>19</v>
      </c>
      <c r="AD19" s="117">
        <v>20</v>
      </c>
      <c r="AE19" s="109" t="s">
        <v>98</v>
      </c>
      <c r="AF19" s="251"/>
      <c r="AH19" s="311"/>
    </row>
    <row r="20" spans="2:34" ht="14.1" customHeight="1" thickBot="1" x14ac:dyDescent="0.3">
      <c r="B20" s="262">
        <v>17</v>
      </c>
      <c r="C20" s="117">
        <v>18</v>
      </c>
      <c r="D20" s="117">
        <v>19</v>
      </c>
      <c r="E20" s="129">
        <v>20</v>
      </c>
      <c r="F20" s="117">
        <v>21</v>
      </c>
      <c r="G20" s="109" t="s">
        <v>166</v>
      </c>
      <c r="H20" s="255"/>
      <c r="I20" s="108"/>
      <c r="J20" s="266">
        <v>22</v>
      </c>
      <c r="K20" s="130">
        <v>23</v>
      </c>
      <c r="L20" s="130">
        <v>24</v>
      </c>
      <c r="M20" s="230">
        <v>25</v>
      </c>
      <c r="N20" s="119">
        <v>26</v>
      </c>
      <c r="O20" s="109" t="s">
        <v>166</v>
      </c>
      <c r="P20" s="255"/>
      <c r="Q20" s="108"/>
      <c r="R20" s="262">
        <v>19</v>
      </c>
      <c r="S20" s="117">
        <v>20</v>
      </c>
      <c r="T20" s="117">
        <v>21</v>
      </c>
      <c r="U20" s="117">
        <v>22</v>
      </c>
      <c r="V20" s="117">
        <v>23</v>
      </c>
      <c r="W20" s="109" t="s">
        <v>166</v>
      </c>
      <c r="X20" s="255"/>
      <c r="Y20" s="108"/>
      <c r="Z20" s="262">
        <v>23</v>
      </c>
      <c r="AA20" s="117">
        <v>24</v>
      </c>
      <c r="AB20" s="117">
        <v>25</v>
      </c>
      <c r="AC20" s="117">
        <v>26</v>
      </c>
      <c r="AD20" s="117">
        <v>27</v>
      </c>
      <c r="AE20" s="109" t="s">
        <v>166</v>
      </c>
      <c r="AF20" s="255"/>
      <c r="AH20" s="311"/>
    </row>
    <row r="21" spans="2:34" ht="14.1" customHeight="1" thickBot="1" x14ac:dyDescent="0.3">
      <c r="B21" s="262">
        <v>24</v>
      </c>
      <c r="C21" s="117">
        <v>25</v>
      </c>
      <c r="D21" s="233">
        <v>26</v>
      </c>
      <c r="E21" s="230">
        <v>27</v>
      </c>
      <c r="F21" s="231">
        <v>28</v>
      </c>
      <c r="G21" s="109" t="s">
        <v>167</v>
      </c>
      <c r="H21" s="256"/>
      <c r="I21" s="108"/>
      <c r="J21" s="252">
        <v>29</v>
      </c>
      <c r="K21" s="119">
        <v>30</v>
      </c>
      <c r="L21" s="120">
        <v>31</v>
      </c>
      <c r="M21" s="243"/>
      <c r="N21" s="121"/>
      <c r="O21" s="109" t="s">
        <v>167</v>
      </c>
      <c r="P21" s="256"/>
      <c r="Q21" s="108"/>
      <c r="R21" s="262">
        <v>26</v>
      </c>
      <c r="S21" s="117">
        <v>27</v>
      </c>
      <c r="T21" s="117">
        <v>28</v>
      </c>
      <c r="U21" s="117">
        <v>29</v>
      </c>
      <c r="V21" s="117">
        <v>30</v>
      </c>
      <c r="W21" s="109" t="s">
        <v>167</v>
      </c>
      <c r="X21" s="256"/>
      <c r="Y21" s="108"/>
      <c r="Z21" s="268"/>
      <c r="AA21" s="124"/>
      <c r="AB21" s="124"/>
      <c r="AC21" s="124"/>
      <c r="AD21" s="124"/>
      <c r="AE21" s="109" t="s">
        <v>167</v>
      </c>
      <c r="AF21" s="256"/>
      <c r="AH21" s="311"/>
    </row>
    <row r="22" spans="2:34" ht="14.1" customHeight="1" thickBot="1" x14ac:dyDescent="0.3">
      <c r="B22" s="409" t="s">
        <v>165</v>
      </c>
      <c r="C22" s="410"/>
      <c r="D22" s="410"/>
      <c r="E22" s="411"/>
      <c r="F22" s="411"/>
      <c r="G22" s="109" t="s">
        <v>134</v>
      </c>
      <c r="H22" s="259"/>
      <c r="I22" s="108"/>
      <c r="J22" s="409" t="s">
        <v>165</v>
      </c>
      <c r="K22" s="410"/>
      <c r="L22" s="410"/>
      <c r="M22" s="411"/>
      <c r="N22" s="411"/>
      <c r="O22" s="109" t="s">
        <v>134</v>
      </c>
      <c r="P22" s="259"/>
      <c r="Q22" s="108"/>
      <c r="R22" s="409" t="s">
        <v>165</v>
      </c>
      <c r="S22" s="410"/>
      <c r="T22" s="410"/>
      <c r="U22" s="411"/>
      <c r="V22" s="411"/>
      <c r="W22" s="109" t="s">
        <v>134</v>
      </c>
      <c r="X22" s="259"/>
      <c r="Y22" s="108"/>
      <c r="Z22" s="409" t="s">
        <v>165</v>
      </c>
      <c r="AA22" s="410"/>
      <c r="AB22" s="410"/>
      <c r="AC22" s="411"/>
      <c r="AD22" s="411"/>
      <c r="AE22" s="109" t="s">
        <v>134</v>
      </c>
      <c r="AF22" s="259"/>
    </row>
    <row r="23" spans="2:34" ht="14.1" customHeight="1" thickBot="1" x14ac:dyDescent="0.4">
      <c r="B23" s="264"/>
      <c r="C23" s="265"/>
      <c r="D23" s="265"/>
      <c r="E23" s="265"/>
      <c r="F23" s="265"/>
      <c r="G23" s="237" t="s">
        <v>40</v>
      </c>
      <c r="H23" s="273">
        <f>E22+SUM(H15:H22)</f>
        <v>0</v>
      </c>
      <c r="I23" s="108"/>
      <c r="J23" s="461" t="s">
        <v>170</v>
      </c>
      <c r="K23" s="462"/>
      <c r="L23" s="462"/>
      <c r="M23" s="463"/>
      <c r="N23" s="463"/>
      <c r="O23" s="237" t="s">
        <v>40</v>
      </c>
      <c r="P23" s="273">
        <f>M22+SUM(P15:P22)</f>
        <v>0</v>
      </c>
      <c r="Q23" s="108"/>
      <c r="R23" s="264"/>
      <c r="S23" s="265"/>
      <c r="T23" s="265"/>
      <c r="U23" s="265"/>
      <c r="V23" s="265"/>
      <c r="W23" s="237" t="s">
        <v>40</v>
      </c>
      <c r="X23" s="273">
        <f>U22+SUM(X15:X22)</f>
        <v>0</v>
      </c>
      <c r="Y23" s="108"/>
      <c r="Z23" s="264"/>
      <c r="AA23" s="265"/>
      <c r="AB23" s="265"/>
      <c r="AC23" s="265"/>
      <c r="AD23" s="265"/>
      <c r="AE23" s="237" t="s">
        <v>40</v>
      </c>
      <c r="AF23" s="273">
        <f>AC22+SUM(AF15:AF22)</f>
        <v>0</v>
      </c>
    </row>
    <row r="24" spans="2:34" ht="11.25" customHeight="1" thickBot="1" x14ac:dyDescent="0.3">
      <c r="B24" s="123"/>
      <c r="C24" s="123"/>
      <c r="D24" s="123"/>
      <c r="E24" s="123"/>
      <c r="F24" s="123"/>
      <c r="G24" s="108"/>
      <c r="H24" s="108"/>
      <c r="I24" s="108"/>
      <c r="J24" s="123"/>
      <c r="K24" s="123"/>
      <c r="L24" s="123"/>
      <c r="M24" s="123"/>
      <c r="N24" s="123"/>
      <c r="O24" s="108"/>
      <c r="P24" s="108"/>
      <c r="Q24" s="108"/>
      <c r="R24" s="245"/>
      <c r="S24" s="245"/>
      <c r="T24" s="245"/>
      <c r="U24" s="245"/>
      <c r="V24" s="245"/>
      <c r="W24" s="108"/>
      <c r="X24" s="108"/>
      <c r="Y24" s="108"/>
      <c r="Z24" s="125"/>
      <c r="AA24" s="125"/>
      <c r="AB24" s="125"/>
      <c r="AC24" s="125"/>
      <c r="AD24" s="125"/>
      <c r="AE24" s="41"/>
      <c r="AF24" s="159"/>
    </row>
    <row r="25" spans="2:34" ht="14.1" customHeight="1" x14ac:dyDescent="0.25">
      <c r="B25" s="440" t="s">
        <v>155</v>
      </c>
      <c r="C25" s="441"/>
      <c r="D25" s="441"/>
      <c r="E25" s="441"/>
      <c r="F25" s="442"/>
      <c r="G25" s="246" t="s">
        <v>36</v>
      </c>
      <c r="H25" s="247"/>
      <c r="I25" s="108"/>
      <c r="J25" s="440" t="s">
        <v>156</v>
      </c>
      <c r="K25" s="441"/>
      <c r="L25" s="441"/>
      <c r="M25" s="441"/>
      <c r="N25" s="442"/>
      <c r="O25" s="246" t="s">
        <v>36</v>
      </c>
      <c r="P25" s="247"/>
      <c r="Q25" s="108"/>
      <c r="R25" s="440" t="s">
        <v>157</v>
      </c>
      <c r="S25" s="441"/>
      <c r="T25" s="441"/>
      <c r="U25" s="441"/>
      <c r="V25" s="442"/>
      <c r="W25" s="246" t="s">
        <v>36</v>
      </c>
      <c r="X25" s="247"/>
      <c r="Y25" s="81"/>
      <c r="Z25" s="440" t="s">
        <v>158</v>
      </c>
      <c r="AA25" s="441"/>
      <c r="AB25" s="441"/>
      <c r="AC25" s="441"/>
      <c r="AD25" s="442"/>
      <c r="AE25" s="246" t="s">
        <v>36</v>
      </c>
      <c r="AF25" s="247"/>
    </row>
    <row r="26" spans="2:34" ht="14.1" customHeight="1" thickBot="1" x14ac:dyDescent="0.3">
      <c r="B26" s="248" t="s">
        <v>32</v>
      </c>
      <c r="C26" s="122" t="s">
        <v>33</v>
      </c>
      <c r="D26" s="122" t="s">
        <v>34</v>
      </c>
      <c r="E26" s="122" t="s">
        <v>33</v>
      </c>
      <c r="F26" s="122" t="s">
        <v>35</v>
      </c>
      <c r="G26" s="109" t="s">
        <v>37</v>
      </c>
      <c r="H26" s="249"/>
      <c r="I26" s="108"/>
      <c r="J26" s="248" t="s">
        <v>32</v>
      </c>
      <c r="K26" s="122" t="s">
        <v>33</v>
      </c>
      <c r="L26" s="122" t="s">
        <v>34</v>
      </c>
      <c r="M26" s="122" t="s">
        <v>33</v>
      </c>
      <c r="N26" s="122" t="s">
        <v>35</v>
      </c>
      <c r="O26" s="109" t="s">
        <v>37</v>
      </c>
      <c r="P26" s="249"/>
      <c r="Q26" s="108"/>
      <c r="R26" s="248" t="s">
        <v>32</v>
      </c>
      <c r="S26" s="122" t="s">
        <v>33</v>
      </c>
      <c r="T26" s="122" t="s">
        <v>34</v>
      </c>
      <c r="U26" s="122" t="s">
        <v>33</v>
      </c>
      <c r="V26" s="122" t="s">
        <v>35</v>
      </c>
      <c r="W26" s="109" t="s">
        <v>37</v>
      </c>
      <c r="X26" s="249"/>
      <c r="Y26" s="81"/>
      <c r="Z26" s="248" t="s">
        <v>32</v>
      </c>
      <c r="AA26" s="122" t="s">
        <v>33</v>
      </c>
      <c r="AB26" s="122" t="s">
        <v>34</v>
      </c>
      <c r="AC26" s="122" t="s">
        <v>33</v>
      </c>
      <c r="AD26" s="122" t="s">
        <v>35</v>
      </c>
      <c r="AE26" s="109" t="s">
        <v>37</v>
      </c>
      <c r="AF26" s="249"/>
    </row>
    <row r="27" spans="2:34" ht="14.1" customHeight="1" x14ac:dyDescent="0.25">
      <c r="B27" s="262">
        <v>2</v>
      </c>
      <c r="C27" s="117">
        <v>3</v>
      </c>
      <c r="D27" s="117">
        <v>4</v>
      </c>
      <c r="E27" s="117">
        <v>5</v>
      </c>
      <c r="F27" s="117">
        <v>6</v>
      </c>
      <c r="G27" s="109" t="s">
        <v>38</v>
      </c>
      <c r="H27" s="251"/>
      <c r="I27" s="108"/>
      <c r="J27" s="260"/>
      <c r="K27" s="121"/>
      <c r="L27" s="117">
        <v>1</v>
      </c>
      <c r="M27" s="117">
        <v>2</v>
      </c>
      <c r="N27" s="118">
        <v>3</v>
      </c>
      <c r="O27" s="109" t="s">
        <v>38</v>
      </c>
      <c r="P27" s="251"/>
      <c r="Q27" s="108"/>
      <c r="R27" s="260"/>
      <c r="S27" s="121"/>
      <c r="T27" s="121"/>
      <c r="U27" s="121"/>
      <c r="V27" s="117">
        <v>1</v>
      </c>
      <c r="W27" s="109" t="s">
        <v>38</v>
      </c>
      <c r="X27" s="251"/>
      <c r="Y27" s="81"/>
      <c r="Z27" s="262">
        <v>1</v>
      </c>
      <c r="AA27" s="117">
        <v>2</v>
      </c>
      <c r="AB27" s="117">
        <v>3</v>
      </c>
      <c r="AC27" s="117">
        <v>4</v>
      </c>
      <c r="AD27" s="117">
        <v>5</v>
      </c>
      <c r="AE27" s="109" t="s">
        <v>38</v>
      </c>
      <c r="AF27" s="251"/>
    </row>
    <row r="28" spans="2:34" ht="14.1" customHeight="1" x14ac:dyDescent="0.25">
      <c r="B28" s="262">
        <v>9</v>
      </c>
      <c r="C28" s="117">
        <v>10</v>
      </c>
      <c r="D28" s="117">
        <v>11</v>
      </c>
      <c r="E28" s="117">
        <v>12</v>
      </c>
      <c r="F28" s="117">
        <v>13</v>
      </c>
      <c r="G28" s="109" t="s">
        <v>39</v>
      </c>
      <c r="H28" s="253"/>
      <c r="I28" s="108"/>
      <c r="J28" s="252">
        <v>6</v>
      </c>
      <c r="K28" s="118">
        <v>7</v>
      </c>
      <c r="L28" s="118">
        <v>8</v>
      </c>
      <c r="M28" s="118">
        <v>9</v>
      </c>
      <c r="N28" s="118">
        <v>10</v>
      </c>
      <c r="O28" s="109" t="s">
        <v>39</v>
      </c>
      <c r="P28" s="253"/>
      <c r="Q28" s="108"/>
      <c r="R28" s="262">
        <v>4</v>
      </c>
      <c r="S28" s="117">
        <v>5</v>
      </c>
      <c r="T28" s="117">
        <v>6</v>
      </c>
      <c r="U28" s="117">
        <v>7</v>
      </c>
      <c r="V28" s="117">
        <v>8</v>
      </c>
      <c r="W28" s="109" t="s">
        <v>39</v>
      </c>
      <c r="X28" s="253"/>
      <c r="Y28" s="81"/>
      <c r="Z28" s="261">
        <v>8</v>
      </c>
      <c r="AA28" s="128">
        <v>9</v>
      </c>
      <c r="AB28" s="128">
        <v>10</v>
      </c>
      <c r="AC28" s="118">
        <v>11</v>
      </c>
      <c r="AD28" s="118">
        <v>12</v>
      </c>
      <c r="AE28" s="109" t="s">
        <v>39</v>
      </c>
      <c r="AF28" s="253"/>
    </row>
    <row r="29" spans="2:34" ht="14.1" customHeight="1" x14ac:dyDescent="0.25">
      <c r="B29" s="262">
        <v>16</v>
      </c>
      <c r="C29" s="117">
        <v>17</v>
      </c>
      <c r="D29" s="117">
        <v>18</v>
      </c>
      <c r="E29" s="117">
        <v>19</v>
      </c>
      <c r="F29" s="117">
        <v>20</v>
      </c>
      <c r="G29" s="109" t="s">
        <v>98</v>
      </c>
      <c r="H29" s="251"/>
      <c r="I29" s="108"/>
      <c r="J29" s="262">
        <v>13</v>
      </c>
      <c r="K29" s="117">
        <v>14</v>
      </c>
      <c r="L29" s="117">
        <v>15</v>
      </c>
      <c r="M29" s="117">
        <v>16</v>
      </c>
      <c r="N29" s="117">
        <v>17</v>
      </c>
      <c r="O29" s="109" t="s">
        <v>98</v>
      </c>
      <c r="P29" s="251"/>
      <c r="Q29" s="108"/>
      <c r="R29" s="262">
        <v>11</v>
      </c>
      <c r="S29" s="117">
        <v>12</v>
      </c>
      <c r="T29" s="117">
        <v>13</v>
      </c>
      <c r="U29" s="117">
        <v>14</v>
      </c>
      <c r="V29" s="117">
        <v>15</v>
      </c>
      <c r="W29" s="109" t="s">
        <v>98</v>
      </c>
      <c r="X29" s="251"/>
      <c r="Y29" s="81"/>
      <c r="Z29" s="252">
        <v>15</v>
      </c>
      <c r="AA29" s="118">
        <v>16</v>
      </c>
      <c r="AB29" s="118">
        <v>17</v>
      </c>
      <c r="AC29" s="118">
        <v>18</v>
      </c>
      <c r="AD29" s="118">
        <v>19</v>
      </c>
      <c r="AE29" s="109" t="s">
        <v>98</v>
      </c>
      <c r="AF29" s="251"/>
    </row>
    <row r="30" spans="2:34" ht="14.1" customHeight="1" thickBot="1" x14ac:dyDescent="0.3">
      <c r="B30" s="262">
        <v>23</v>
      </c>
      <c r="C30" s="117">
        <v>24</v>
      </c>
      <c r="D30" s="117">
        <v>25</v>
      </c>
      <c r="E30" s="117">
        <v>26</v>
      </c>
      <c r="F30" s="117">
        <v>27</v>
      </c>
      <c r="G30" s="109" t="s">
        <v>166</v>
      </c>
      <c r="H30" s="255"/>
      <c r="I30" s="108"/>
      <c r="J30" s="262">
        <v>20</v>
      </c>
      <c r="K30" s="117">
        <v>21</v>
      </c>
      <c r="L30" s="117">
        <v>22</v>
      </c>
      <c r="M30" s="117">
        <v>23</v>
      </c>
      <c r="N30" s="117">
        <v>24</v>
      </c>
      <c r="O30" s="109" t="s">
        <v>166</v>
      </c>
      <c r="P30" s="255"/>
      <c r="Q30" s="108"/>
      <c r="R30" s="271">
        <v>18</v>
      </c>
      <c r="S30" s="117">
        <v>19</v>
      </c>
      <c r="T30" s="117">
        <v>20</v>
      </c>
      <c r="U30" s="117">
        <v>21</v>
      </c>
      <c r="V30" s="117">
        <v>22</v>
      </c>
      <c r="W30" s="109" t="s">
        <v>166</v>
      </c>
      <c r="X30" s="255"/>
      <c r="Y30" s="81"/>
      <c r="Z30" s="252">
        <v>22</v>
      </c>
      <c r="AA30" s="118">
        <v>23</v>
      </c>
      <c r="AB30" s="118">
        <v>24</v>
      </c>
      <c r="AC30" s="118">
        <v>25</v>
      </c>
      <c r="AD30" s="118">
        <v>26</v>
      </c>
      <c r="AE30" s="109" t="s">
        <v>166</v>
      </c>
      <c r="AF30" s="255"/>
    </row>
    <row r="31" spans="2:34" ht="14.1" customHeight="1" thickTop="1" thickBot="1" x14ac:dyDescent="0.3">
      <c r="B31" s="262">
        <v>30</v>
      </c>
      <c r="C31" s="128">
        <v>31</v>
      </c>
      <c r="D31" s="121"/>
      <c r="E31" s="121"/>
      <c r="F31" s="121"/>
      <c r="G31" s="109" t="s">
        <v>167</v>
      </c>
      <c r="H31" s="256"/>
      <c r="I31" s="108"/>
      <c r="J31" s="262">
        <v>27</v>
      </c>
      <c r="K31" s="117">
        <v>28</v>
      </c>
      <c r="L31" s="117">
        <v>29</v>
      </c>
      <c r="M31" s="128">
        <v>30</v>
      </c>
      <c r="N31" s="219"/>
      <c r="O31" s="109" t="s">
        <v>167</v>
      </c>
      <c r="P31" s="256"/>
      <c r="Q31" s="108"/>
      <c r="R31" s="272">
        <v>25</v>
      </c>
      <c r="S31" s="126">
        <v>26</v>
      </c>
      <c r="T31" s="117">
        <v>27</v>
      </c>
      <c r="U31" s="117">
        <v>28</v>
      </c>
      <c r="V31" s="117">
        <v>29</v>
      </c>
      <c r="W31" s="109" t="s">
        <v>167</v>
      </c>
      <c r="X31" s="256"/>
      <c r="Y31" s="81"/>
      <c r="Z31" s="252">
        <v>29</v>
      </c>
      <c r="AA31" s="118">
        <v>30</v>
      </c>
      <c r="AB31" s="121"/>
      <c r="AC31" s="121"/>
      <c r="AD31" s="121"/>
      <c r="AE31" s="109" t="s">
        <v>167</v>
      </c>
      <c r="AF31" s="256"/>
    </row>
    <row r="32" spans="2:34" s="42" customFormat="1" ht="13.5" customHeight="1" thickTop="1" thickBot="1" x14ac:dyDescent="0.3">
      <c r="B32" s="409" t="s">
        <v>165</v>
      </c>
      <c r="C32" s="410"/>
      <c r="D32" s="410"/>
      <c r="E32" s="411"/>
      <c r="F32" s="411"/>
      <c r="G32" s="109" t="s">
        <v>134</v>
      </c>
      <c r="H32" s="259"/>
      <c r="J32" s="409" t="s">
        <v>165</v>
      </c>
      <c r="K32" s="410"/>
      <c r="L32" s="410"/>
      <c r="M32" s="411"/>
      <c r="N32" s="411"/>
      <c r="O32" s="109" t="s">
        <v>134</v>
      </c>
      <c r="P32" s="259"/>
      <c r="R32" s="409" t="s">
        <v>165</v>
      </c>
      <c r="S32" s="410"/>
      <c r="T32" s="410"/>
      <c r="U32" s="411"/>
      <c r="V32" s="411"/>
      <c r="W32" s="109" t="s">
        <v>134</v>
      </c>
      <c r="X32" s="259"/>
      <c r="Y32" s="80"/>
      <c r="Z32" s="409" t="s">
        <v>165</v>
      </c>
      <c r="AA32" s="410"/>
      <c r="AB32" s="410"/>
      <c r="AC32" s="411"/>
      <c r="AD32" s="411"/>
      <c r="AE32" s="109" t="s">
        <v>134</v>
      </c>
      <c r="AF32" s="259"/>
    </row>
    <row r="33" spans="2:32" s="42" customFormat="1" ht="13.5" customHeight="1" thickBot="1" x14ac:dyDescent="0.4">
      <c r="B33" s="269"/>
      <c r="C33" s="270"/>
      <c r="D33" s="270"/>
      <c r="E33" s="270"/>
      <c r="F33" s="270"/>
      <c r="G33" s="237" t="s">
        <v>40</v>
      </c>
      <c r="H33" s="273">
        <f>E32+SUM(H25:H32)</f>
        <v>0</v>
      </c>
      <c r="J33" s="461" t="s">
        <v>171</v>
      </c>
      <c r="K33" s="462"/>
      <c r="L33" s="462"/>
      <c r="M33" s="463"/>
      <c r="N33" s="463"/>
      <c r="O33" s="237" t="s">
        <v>40</v>
      </c>
      <c r="P33" s="273">
        <f>M32+SUM(P25:P32)</f>
        <v>0</v>
      </c>
      <c r="R33" s="269"/>
      <c r="S33" s="270"/>
      <c r="T33" s="270"/>
      <c r="U33" s="270"/>
      <c r="V33" s="270"/>
      <c r="W33" s="237" t="s">
        <v>40</v>
      </c>
      <c r="X33" s="273">
        <f>U32+SUM(X25:X32)</f>
        <v>0</v>
      </c>
      <c r="Y33" s="80"/>
      <c r="Z33" s="269"/>
      <c r="AA33" s="270"/>
      <c r="AB33" s="270"/>
      <c r="AC33" s="270"/>
      <c r="AD33" s="270"/>
      <c r="AE33" s="237" t="s">
        <v>40</v>
      </c>
      <c r="AF33" s="273">
        <f>AC32+SUM(AF25:AF32)</f>
        <v>0</v>
      </c>
    </row>
    <row r="34" spans="2:32" s="42" customFormat="1" ht="10.5" customHeight="1" thickBot="1" x14ac:dyDescent="0.3">
      <c r="B34" s="79"/>
      <c r="C34" s="79"/>
      <c r="D34" s="79"/>
      <c r="E34" s="79"/>
      <c r="F34" s="79"/>
      <c r="G34" s="109"/>
      <c r="H34" s="162"/>
      <c r="J34" s="79"/>
      <c r="K34" s="79"/>
      <c r="L34" s="79"/>
      <c r="M34" s="79"/>
      <c r="N34" s="79"/>
      <c r="O34" s="109"/>
      <c r="P34" s="162"/>
      <c r="R34" s="79"/>
      <c r="S34" s="79"/>
      <c r="T34" s="79"/>
      <c r="U34" s="79"/>
      <c r="V34" s="79"/>
      <c r="W34" s="109"/>
      <c r="X34" s="162"/>
      <c r="Y34" s="80"/>
      <c r="Z34" s="79"/>
      <c r="AA34" s="79"/>
      <c r="AB34" s="79"/>
      <c r="AC34" s="79"/>
      <c r="AD34" s="79"/>
      <c r="AE34" s="109"/>
      <c r="AF34" s="162"/>
    </row>
    <row r="35" spans="2:32" ht="16.5" customHeight="1" x14ac:dyDescent="0.25">
      <c r="B35" s="443" t="s">
        <v>99</v>
      </c>
      <c r="C35" s="444"/>
      <c r="D35" s="444"/>
      <c r="E35" s="444"/>
      <c r="F35" s="444"/>
      <c r="G35" s="444"/>
      <c r="H35" s="444"/>
      <c r="I35" s="444"/>
      <c r="J35" s="444"/>
      <c r="K35" s="445"/>
      <c r="M35" s="415" t="s">
        <v>95</v>
      </c>
      <c r="N35" s="415"/>
      <c r="O35" s="415"/>
      <c r="P35" s="415"/>
      <c r="Q35" s="415"/>
      <c r="R35" s="415"/>
      <c r="S35" s="415"/>
      <c r="T35" s="449"/>
      <c r="U35" s="449"/>
      <c r="V35" s="449"/>
      <c r="W35" s="449"/>
      <c r="Y35" s="82"/>
      <c r="Z35" s="450" t="s">
        <v>172</v>
      </c>
      <c r="AA35" s="451"/>
      <c r="AB35" s="451"/>
      <c r="AC35" s="451"/>
      <c r="AD35" s="451"/>
      <c r="AE35" s="451"/>
      <c r="AF35" s="452"/>
    </row>
    <row r="36" spans="2:32" ht="21" customHeight="1" thickBot="1" x14ac:dyDescent="0.3">
      <c r="B36" s="446"/>
      <c r="C36" s="447"/>
      <c r="D36" s="447"/>
      <c r="E36" s="447"/>
      <c r="F36" s="447"/>
      <c r="G36" s="447"/>
      <c r="H36" s="447"/>
      <c r="I36" s="447"/>
      <c r="J36" s="447"/>
      <c r="K36" s="448"/>
      <c r="M36" s="115"/>
      <c r="N36" s="91" t="s">
        <v>41</v>
      </c>
      <c r="O36" s="90"/>
      <c r="P36" s="90"/>
      <c r="Q36" s="91"/>
      <c r="R36" s="90"/>
      <c r="S36" s="116"/>
      <c r="T36" s="91" t="s">
        <v>43</v>
      </c>
      <c r="U36" s="91"/>
      <c r="V36" s="91"/>
      <c r="W36" s="91"/>
      <c r="Y36" s="81"/>
      <c r="Z36" s="428" t="s">
        <v>3</v>
      </c>
      <c r="AA36" s="429"/>
      <c r="AB36" s="429"/>
      <c r="AC36" s="429"/>
      <c r="AD36" s="429"/>
      <c r="AE36" s="429"/>
      <c r="AF36" s="223">
        <f>SUM(E12,M12,U12,AC12,E22,M22,U22,AC22,E32,M32,U32,AC32)</f>
        <v>0</v>
      </c>
    </row>
    <row r="37" spans="2:32" ht="21" customHeight="1" thickBot="1" x14ac:dyDescent="0.3">
      <c r="B37" s="226"/>
      <c r="C37" s="412" t="s">
        <v>140</v>
      </c>
      <c r="D37" s="413"/>
      <c r="E37" s="413"/>
      <c r="F37" s="413"/>
      <c r="G37" s="413"/>
      <c r="H37" s="413"/>
      <c r="I37" s="455" t="s">
        <v>222</v>
      </c>
      <c r="J37" s="455"/>
      <c r="K37" s="456"/>
      <c r="M37" s="83"/>
      <c r="N37" s="83"/>
      <c r="O37" s="83"/>
      <c r="P37" s="83"/>
      <c r="Q37" s="83"/>
      <c r="R37" s="83"/>
      <c r="S37" s="83"/>
      <c r="T37" s="83"/>
      <c r="U37" s="83"/>
      <c r="V37" s="83"/>
      <c r="W37" s="83"/>
      <c r="Z37" s="428" t="s">
        <v>49</v>
      </c>
      <c r="AA37" s="429"/>
      <c r="AB37" s="429"/>
      <c r="AC37" s="429"/>
      <c r="AD37" s="429"/>
      <c r="AE37" s="429"/>
      <c r="AF37" s="223">
        <f t="shared" ref="AF37:AF42" si="0">SUM(H5,P5,X5,AF5,H15,P15,X15,AF15,AF25,X25,P25,H25)</f>
        <v>0</v>
      </c>
    </row>
    <row r="38" spans="2:32" ht="21" customHeight="1" thickTop="1" thickBot="1" x14ac:dyDescent="0.3">
      <c r="B38" s="227"/>
      <c r="C38" s="414" t="s">
        <v>141</v>
      </c>
      <c r="D38" s="415"/>
      <c r="E38" s="415"/>
      <c r="F38" s="415"/>
      <c r="G38" s="415"/>
      <c r="H38" s="415"/>
      <c r="I38" s="457"/>
      <c r="J38" s="457"/>
      <c r="K38" s="458"/>
      <c r="M38" s="77"/>
      <c r="N38" s="77"/>
      <c r="O38" s="77"/>
      <c r="P38" s="77"/>
      <c r="Q38" s="77"/>
      <c r="R38" s="77"/>
      <c r="S38" s="77"/>
      <c r="T38" s="77"/>
      <c r="U38" s="77"/>
      <c r="V38" s="77"/>
      <c r="W38" s="77"/>
      <c r="Z38" s="428" t="s">
        <v>50</v>
      </c>
      <c r="AA38" s="429"/>
      <c r="AB38" s="429"/>
      <c r="AC38" s="429"/>
      <c r="AD38" s="429"/>
      <c r="AE38" s="429"/>
      <c r="AF38" s="223">
        <f t="shared" si="0"/>
        <v>0</v>
      </c>
    </row>
    <row r="39" spans="2:32" ht="21" customHeight="1" thickTop="1" x14ac:dyDescent="0.25">
      <c r="B39" s="275"/>
      <c r="C39" s="453" t="s">
        <v>91</v>
      </c>
      <c r="D39" s="454"/>
      <c r="E39" s="454"/>
      <c r="F39" s="454"/>
      <c r="G39" s="454"/>
      <c r="H39" s="454"/>
      <c r="I39" s="457"/>
      <c r="J39" s="457"/>
      <c r="K39" s="458"/>
      <c r="M39" s="77"/>
      <c r="N39" s="77"/>
      <c r="O39" s="77"/>
      <c r="P39" s="77"/>
      <c r="Q39" s="77"/>
      <c r="R39" s="77"/>
      <c r="S39" s="77"/>
      <c r="T39" s="77"/>
      <c r="U39" s="77"/>
      <c r="V39" s="77"/>
      <c r="W39" s="77"/>
      <c r="Y39" s="83"/>
      <c r="Z39" s="428" t="s">
        <v>51</v>
      </c>
      <c r="AA39" s="429"/>
      <c r="AB39" s="429"/>
      <c r="AC39" s="429"/>
      <c r="AD39" s="429"/>
      <c r="AE39" s="429"/>
      <c r="AF39" s="223">
        <f t="shared" si="0"/>
        <v>0</v>
      </c>
    </row>
    <row r="40" spans="2:32" ht="21" customHeight="1" x14ac:dyDescent="0.25">
      <c r="B40" s="285"/>
      <c r="C40" s="406" t="s">
        <v>169</v>
      </c>
      <c r="D40" s="407"/>
      <c r="E40" s="407"/>
      <c r="F40" s="407"/>
      <c r="G40" s="407"/>
      <c r="H40" s="407"/>
      <c r="I40" s="457"/>
      <c r="J40" s="457"/>
      <c r="K40" s="458"/>
      <c r="M40" s="77"/>
      <c r="N40" s="77"/>
      <c r="O40" s="77"/>
      <c r="P40" s="77"/>
      <c r="Q40" s="77"/>
      <c r="R40" s="77"/>
      <c r="S40" s="77"/>
      <c r="T40" s="77"/>
      <c r="U40" s="77"/>
      <c r="V40" s="77"/>
      <c r="W40" s="77"/>
      <c r="Y40" s="77"/>
      <c r="Z40" s="428" t="s">
        <v>52</v>
      </c>
      <c r="AA40" s="429"/>
      <c r="AB40" s="429"/>
      <c r="AC40" s="429"/>
      <c r="AD40" s="429"/>
      <c r="AE40" s="429"/>
      <c r="AF40" s="223">
        <f t="shared" si="0"/>
        <v>0</v>
      </c>
    </row>
    <row r="41" spans="2:32" ht="21" customHeight="1" thickBot="1" x14ac:dyDescent="0.3">
      <c r="B41" s="274"/>
      <c r="C41" s="464" t="s">
        <v>168</v>
      </c>
      <c r="D41" s="465"/>
      <c r="E41" s="465"/>
      <c r="F41" s="465"/>
      <c r="G41" s="465"/>
      <c r="H41" s="465"/>
      <c r="I41" s="459"/>
      <c r="J41" s="459"/>
      <c r="K41" s="460"/>
      <c r="M41" s="77"/>
      <c r="N41" s="77"/>
      <c r="O41" s="77"/>
      <c r="P41" s="77"/>
      <c r="Q41" s="77"/>
      <c r="R41" s="77"/>
      <c r="S41" s="77"/>
      <c r="T41" s="77"/>
      <c r="U41" s="77"/>
      <c r="V41" s="77"/>
      <c r="W41" s="77"/>
      <c r="Y41" s="77"/>
      <c r="Z41" s="428" t="s">
        <v>173</v>
      </c>
      <c r="AA41" s="429"/>
      <c r="AB41" s="429"/>
      <c r="AC41" s="429"/>
      <c r="AD41" s="429"/>
      <c r="AE41" s="429"/>
      <c r="AF41" s="223">
        <f t="shared" si="0"/>
        <v>0</v>
      </c>
    </row>
    <row r="42" spans="2:32" ht="16.5" customHeight="1" thickBot="1" x14ac:dyDescent="0.3">
      <c r="B42" s="277"/>
      <c r="C42" s="422" t="s">
        <v>45</v>
      </c>
      <c r="D42" s="423"/>
      <c r="E42" s="424"/>
      <c r="F42" s="425"/>
      <c r="G42" s="426"/>
      <c r="H42" s="426"/>
      <c r="I42" s="426"/>
      <c r="J42" s="426"/>
      <c r="K42" s="427"/>
      <c r="M42" s="77"/>
      <c r="N42" s="77"/>
      <c r="O42" s="77"/>
      <c r="P42" s="77"/>
      <c r="Q42" s="77"/>
      <c r="R42" s="77"/>
      <c r="S42" s="77"/>
      <c r="T42" s="77"/>
      <c r="U42" s="77"/>
      <c r="V42" s="77"/>
      <c r="W42" s="77"/>
      <c r="Y42" s="77"/>
      <c r="Z42" s="428" t="s">
        <v>174</v>
      </c>
      <c r="AA42" s="429"/>
      <c r="AB42" s="429"/>
      <c r="AC42" s="429"/>
      <c r="AD42" s="429"/>
      <c r="AE42" s="429"/>
      <c r="AF42" s="223">
        <f t="shared" si="0"/>
        <v>0</v>
      </c>
    </row>
    <row r="43" spans="2:32" ht="16.5" customHeight="1" thickBot="1" x14ac:dyDescent="0.3">
      <c r="B43" s="278"/>
      <c r="C43" s="430" t="s">
        <v>44</v>
      </c>
      <c r="D43" s="431"/>
      <c r="E43" s="432"/>
      <c r="F43" s="433"/>
      <c r="G43" s="434"/>
      <c r="H43" s="434"/>
      <c r="I43" s="434"/>
      <c r="J43" s="434"/>
      <c r="K43" s="435"/>
      <c r="M43" s="77"/>
      <c r="N43" s="77"/>
      <c r="O43" s="77"/>
      <c r="P43" s="77"/>
      <c r="Q43" s="77"/>
      <c r="R43" s="77"/>
      <c r="S43" s="77"/>
      <c r="T43" s="77"/>
      <c r="U43" s="77"/>
      <c r="V43" s="77"/>
      <c r="W43" s="77"/>
      <c r="Y43" s="77"/>
      <c r="Z43" s="428" t="s">
        <v>177</v>
      </c>
      <c r="AA43" s="429"/>
      <c r="AB43" s="429"/>
      <c r="AC43" s="429"/>
      <c r="AD43" s="429"/>
      <c r="AE43" s="429"/>
      <c r="AF43" s="223">
        <f>SUM(H11,P11,X11,AF11,H21,P21,X21,AF21,H31,P31,X31,AF31)</f>
        <v>0</v>
      </c>
    </row>
    <row r="44" spans="2:32" ht="16.5" customHeight="1" thickTop="1" thickBot="1" x14ac:dyDescent="0.3">
      <c r="B44" s="279"/>
      <c r="C44" s="430" t="s">
        <v>46</v>
      </c>
      <c r="D44" s="431"/>
      <c r="E44" s="432"/>
      <c r="F44" s="433"/>
      <c r="G44" s="434"/>
      <c r="H44" s="434"/>
      <c r="I44" s="434"/>
      <c r="J44" s="434"/>
      <c r="K44" s="435"/>
      <c r="M44" s="77"/>
      <c r="N44" s="77"/>
      <c r="O44" s="77"/>
      <c r="P44" s="77"/>
      <c r="Q44" s="77"/>
      <c r="R44" s="77"/>
      <c r="S44" s="77"/>
      <c r="T44" s="77"/>
      <c r="U44" s="77"/>
      <c r="V44" s="77"/>
      <c r="W44" s="77"/>
      <c r="Y44" s="77"/>
      <c r="Z44" s="436" t="s">
        <v>176</v>
      </c>
      <c r="AA44" s="437"/>
      <c r="AB44" s="437"/>
      <c r="AC44" s="437"/>
      <c r="AD44" s="437"/>
      <c r="AE44" s="437"/>
      <c r="AF44" s="221">
        <f>SUM(AF36:AF43)</f>
        <v>0</v>
      </c>
    </row>
    <row r="45" spans="2:32" ht="16.5" customHeight="1" thickBot="1" x14ac:dyDescent="0.3">
      <c r="B45" s="280"/>
      <c r="C45" s="430" t="s">
        <v>47</v>
      </c>
      <c r="D45" s="431"/>
      <c r="E45" s="432"/>
      <c r="F45" s="433"/>
      <c r="G45" s="434"/>
      <c r="H45" s="434"/>
      <c r="I45" s="434"/>
      <c r="J45" s="434"/>
      <c r="K45" s="435"/>
      <c r="M45" s="84"/>
      <c r="X45" s="77"/>
      <c r="Z45" s="438" t="s">
        <v>111</v>
      </c>
      <c r="AA45" s="439"/>
      <c r="AB45" s="439"/>
      <c r="AC45" s="439"/>
      <c r="AD45" s="439"/>
      <c r="AE45" s="439"/>
      <c r="AF45" s="222">
        <f>SUM(H12,P12,X12,AF12,H22,P22,X22,AF22,H32,P32,X32,AF32)</f>
        <v>0</v>
      </c>
    </row>
    <row r="46" spans="2:32" ht="16.5" customHeight="1" thickTop="1" thickBot="1" x14ac:dyDescent="0.3">
      <c r="B46" s="281"/>
      <c r="C46" s="430" t="s">
        <v>178</v>
      </c>
      <c r="D46" s="431"/>
      <c r="E46" s="432"/>
      <c r="F46" s="433"/>
      <c r="G46" s="434"/>
      <c r="H46" s="434"/>
      <c r="I46" s="434"/>
      <c r="J46" s="434"/>
      <c r="K46" s="435"/>
      <c r="O46" s="18"/>
      <c r="Z46" s="161"/>
      <c r="AA46" s="171"/>
      <c r="AB46" s="171"/>
      <c r="AC46" s="171"/>
      <c r="AD46" s="171"/>
      <c r="AE46" s="276" t="s">
        <v>48</v>
      </c>
      <c r="AF46" s="220">
        <f>SUM(AF44:AF45)</f>
        <v>0</v>
      </c>
    </row>
    <row r="47" spans="2:32" ht="16.5" customHeight="1" thickBot="1" x14ac:dyDescent="0.3">
      <c r="B47" s="282"/>
      <c r="C47" s="430" t="s">
        <v>179</v>
      </c>
      <c r="D47" s="431"/>
      <c r="E47" s="432"/>
      <c r="F47" s="433"/>
      <c r="G47" s="434"/>
      <c r="H47" s="434"/>
      <c r="I47" s="434"/>
      <c r="J47" s="434"/>
      <c r="K47" s="435"/>
      <c r="Z47" s="416" t="s">
        <v>135</v>
      </c>
      <c r="AA47" s="417"/>
      <c r="AB47" s="417"/>
      <c r="AC47" s="417"/>
      <c r="AD47" s="417"/>
      <c r="AE47" s="417"/>
      <c r="AF47" s="418"/>
    </row>
    <row r="48" spans="2:32" ht="16.5" customHeight="1" thickBot="1" x14ac:dyDescent="0.3">
      <c r="B48" s="283"/>
      <c r="C48" s="475" t="s">
        <v>180</v>
      </c>
      <c r="D48" s="476"/>
      <c r="E48" s="477"/>
      <c r="F48" s="478"/>
      <c r="G48" s="479"/>
      <c r="H48" s="479"/>
      <c r="I48" s="479"/>
      <c r="J48" s="479"/>
      <c r="K48" s="480"/>
      <c r="Z48" s="419"/>
      <c r="AA48" s="420"/>
      <c r="AB48" s="420"/>
      <c r="AC48" s="420"/>
      <c r="AD48" s="420"/>
      <c r="AE48" s="420"/>
      <c r="AF48" s="421"/>
    </row>
    <row r="49" spans="7:26" x14ac:dyDescent="0.25">
      <c r="G49" s="81"/>
      <c r="Z49" s="17"/>
    </row>
    <row r="50" spans="7:26" x14ac:dyDescent="0.25">
      <c r="G50" s="81"/>
      <c r="Z50" s="17"/>
    </row>
  </sheetData>
  <sheetProtection formatCells="0" formatColumns="0" formatRows="0" insertColumns="0" insertRows="0" insertHyperlinks="0" deleteColumns="0" deleteRows="0" selectLockedCells="1" sort="0" autoFilter="0" pivotTables="0"/>
  <mergeCells count="79">
    <mergeCell ref="C48:E48"/>
    <mergeCell ref="F48:K48"/>
    <mergeCell ref="Z41:AE41"/>
    <mergeCell ref="Z42:AE42"/>
    <mergeCell ref="R22:T22"/>
    <mergeCell ref="U22:V22"/>
    <mergeCell ref="Z22:AB22"/>
    <mergeCell ref="AC22:AD22"/>
    <mergeCell ref="B32:D32"/>
    <mergeCell ref="E32:F32"/>
    <mergeCell ref="R32:T32"/>
    <mergeCell ref="U32:V32"/>
    <mergeCell ref="Z32:AB32"/>
    <mergeCell ref="AC32:AD32"/>
    <mergeCell ref="J23:N23"/>
    <mergeCell ref="J22:L22"/>
    <mergeCell ref="M22:N22"/>
    <mergeCell ref="J32:L32"/>
    <mergeCell ref="M32:N32"/>
    <mergeCell ref="J1:T1"/>
    <mergeCell ref="X1:AF1"/>
    <mergeCell ref="J3:T3"/>
    <mergeCell ref="X3:AF3"/>
    <mergeCell ref="B5:F5"/>
    <mergeCell ref="J5:N5"/>
    <mergeCell ref="R5:V5"/>
    <mergeCell ref="Z5:AD5"/>
    <mergeCell ref="J15:N15"/>
    <mergeCell ref="R15:V15"/>
    <mergeCell ref="Z15:AD15"/>
    <mergeCell ref="E12:F12"/>
    <mergeCell ref="B12:D12"/>
    <mergeCell ref="J12:L12"/>
    <mergeCell ref="M12:N12"/>
    <mergeCell ref="R12:T12"/>
    <mergeCell ref="U12:V12"/>
    <mergeCell ref="Z12:AB12"/>
    <mergeCell ref="AC12:AD12"/>
    <mergeCell ref="Z40:AE40"/>
    <mergeCell ref="B25:F25"/>
    <mergeCell ref="J25:N25"/>
    <mergeCell ref="R25:V25"/>
    <mergeCell ref="Z25:AD25"/>
    <mergeCell ref="B35:K36"/>
    <mergeCell ref="M35:W35"/>
    <mergeCell ref="Z35:AF35"/>
    <mergeCell ref="Z36:AE36"/>
    <mergeCell ref="Z37:AE37"/>
    <mergeCell ref="C39:H39"/>
    <mergeCell ref="Z38:AE38"/>
    <mergeCell ref="Z39:AE39"/>
    <mergeCell ref="I37:K41"/>
    <mergeCell ref="J33:N33"/>
    <mergeCell ref="C41:H41"/>
    <mergeCell ref="Z47:AF48"/>
    <mergeCell ref="C42:E42"/>
    <mergeCell ref="F42:K42"/>
    <mergeCell ref="Z43:AE43"/>
    <mergeCell ref="C43:E43"/>
    <mergeCell ref="F43:K43"/>
    <mergeCell ref="Z44:AE44"/>
    <mergeCell ref="C44:E44"/>
    <mergeCell ref="F44:K44"/>
    <mergeCell ref="Z45:AE45"/>
    <mergeCell ref="C45:E45"/>
    <mergeCell ref="F45:K45"/>
    <mergeCell ref="C47:E47"/>
    <mergeCell ref="F47:K47"/>
    <mergeCell ref="C46:E46"/>
    <mergeCell ref="F46:K46"/>
    <mergeCell ref="C40:H40"/>
    <mergeCell ref="A1:E1"/>
    <mergeCell ref="B22:D22"/>
    <mergeCell ref="E22:F22"/>
    <mergeCell ref="C37:H37"/>
    <mergeCell ref="C38:H38"/>
    <mergeCell ref="B15:F15"/>
    <mergeCell ref="A2:E2"/>
    <mergeCell ref="A3:B3"/>
  </mergeCells>
  <pageMargins left="0.17" right="0.1" top="0.2" bottom="0.18" header="0.23" footer="0.18"/>
  <pageSetup scale="9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63"/>
  <sheetViews>
    <sheetView zoomScale="90" zoomScaleNormal="90" workbookViewId="0">
      <selection activeCell="F46" sqref="F46"/>
    </sheetView>
  </sheetViews>
  <sheetFormatPr defaultColWidth="9.140625" defaultRowHeight="15" x14ac:dyDescent="0.25"/>
  <cols>
    <col min="1" max="1" width="1.85546875" style="24" customWidth="1"/>
    <col min="2" max="2" width="14.42578125" style="24" customWidth="1"/>
    <col min="3" max="4" width="10.140625" style="24" customWidth="1"/>
    <col min="5" max="5" width="6.7109375" style="24" customWidth="1"/>
    <col min="6" max="6" width="7.7109375" style="24" customWidth="1"/>
    <col min="7" max="7" width="6.7109375" style="24" customWidth="1"/>
    <col min="8" max="8" width="13" style="24" customWidth="1"/>
    <col min="9" max="9" width="4.42578125" style="24" customWidth="1"/>
    <col min="10" max="10" width="14.28515625" style="24" customWidth="1"/>
    <col min="11" max="12" width="10.140625" style="24" customWidth="1"/>
    <col min="13" max="13" width="6.7109375" style="24" customWidth="1"/>
    <col min="14" max="14" width="7.7109375" style="24" customWidth="1"/>
    <col min="15" max="15" width="8" style="24" customWidth="1"/>
    <col min="16" max="16" width="13" style="24" customWidth="1"/>
    <col min="17" max="17" width="4.28515625" style="24" customWidth="1"/>
    <col min="18" max="18" width="14.5703125" style="24" customWidth="1"/>
    <col min="19" max="20" width="10.140625" style="24" customWidth="1"/>
    <col min="21" max="21" width="6.5703125" style="24" customWidth="1"/>
    <col min="22" max="22" width="7.7109375" style="24" customWidth="1"/>
    <col min="23" max="23" width="8" style="24" customWidth="1"/>
    <col min="24" max="24" width="12.5703125" style="24" customWidth="1"/>
    <col min="25" max="16384" width="9.140625" style="24"/>
  </cols>
  <sheetData>
    <row r="1" spans="1:24" ht="19.5" customHeight="1" x14ac:dyDescent="0.25">
      <c r="A1" s="487" t="s">
        <v>204</v>
      </c>
      <c r="B1" s="487"/>
      <c r="C1" s="487"/>
      <c r="D1" s="487"/>
      <c r="F1" s="2" t="s">
        <v>0</v>
      </c>
      <c r="G1" s="482"/>
      <c r="H1" s="482"/>
      <c r="I1" s="482"/>
      <c r="J1" s="482"/>
      <c r="K1" s="482"/>
      <c r="L1" s="6"/>
      <c r="M1" s="3" t="s">
        <v>2</v>
      </c>
      <c r="N1" s="488" t="s">
        <v>152</v>
      </c>
      <c r="O1" s="488"/>
      <c r="P1" s="299" t="s">
        <v>29</v>
      </c>
      <c r="Q1" s="489"/>
      <c r="R1" s="489"/>
      <c r="S1" s="489"/>
      <c r="T1" s="489"/>
      <c r="U1" s="489"/>
      <c r="V1" s="299"/>
      <c r="W1" s="299" t="s">
        <v>1</v>
      </c>
      <c r="X1" s="322"/>
    </row>
    <row r="2" spans="1:24" ht="10.5" customHeight="1" x14ac:dyDescent="0.25">
      <c r="A2" s="487"/>
      <c r="B2" s="487"/>
      <c r="C2" s="487"/>
      <c r="D2" s="487"/>
      <c r="E2" s="4"/>
      <c r="F2" s="14"/>
      <c r="G2" s="37"/>
      <c r="H2" s="38"/>
      <c r="I2" s="37"/>
      <c r="J2" s="38"/>
      <c r="K2" s="37"/>
      <c r="L2" s="5"/>
      <c r="N2" s="39"/>
      <c r="O2" s="39"/>
      <c r="P2" s="39"/>
      <c r="Q2" s="39"/>
    </row>
    <row r="3" spans="1:24" s="301" customFormat="1" ht="13.5" customHeight="1" thickBot="1" x14ac:dyDescent="0.3">
      <c r="A3" s="300"/>
      <c r="B3" s="490" t="s">
        <v>195</v>
      </c>
      <c r="C3" s="490"/>
      <c r="D3" s="490"/>
      <c r="E3" s="490"/>
      <c r="F3" s="490"/>
      <c r="G3" s="490"/>
      <c r="H3" s="490"/>
      <c r="I3" s="490"/>
      <c r="J3" s="490"/>
      <c r="K3" s="490"/>
      <c r="L3" s="490"/>
      <c r="M3" s="490"/>
      <c r="N3" s="490"/>
      <c r="O3" s="490"/>
      <c r="P3" s="490"/>
      <c r="Q3" s="490"/>
      <c r="R3" s="490"/>
      <c r="S3" s="490"/>
      <c r="T3" s="490"/>
      <c r="U3" s="490"/>
      <c r="V3" s="490"/>
      <c r="W3" s="490"/>
      <c r="X3" s="490"/>
    </row>
    <row r="4" spans="1:24" ht="14.25" customHeight="1" thickTop="1" x14ac:dyDescent="0.25">
      <c r="B4" s="486" t="s">
        <v>30</v>
      </c>
      <c r="C4" s="388"/>
      <c r="D4" s="388"/>
      <c r="E4" s="388"/>
      <c r="F4" s="388"/>
      <c r="G4" s="388"/>
      <c r="H4" s="389"/>
      <c r="J4" s="484" t="s">
        <v>183</v>
      </c>
      <c r="K4" s="485"/>
      <c r="L4" s="481"/>
      <c r="M4" s="388"/>
      <c r="N4" s="388"/>
      <c r="O4" s="388"/>
      <c r="P4" s="389"/>
      <c r="R4" s="484" t="s">
        <v>191</v>
      </c>
      <c r="S4" s="485"/>
      <c r="T4" s="481"/>
      <c r="U4" s="388"/>
      <c r="V4" s="388"/>
      <c r="W4" s="388"/>
      <c r="X4" s="389"/>
    </row>
    <row r="5" spans="1:24" ht="18" customHeight="1" thickBot="1" x14ac:dyDescent="0.3">
      <c r="B5" s="43" t="s">
        <v>4</v>
      </c>
      <c r="C5" s="43" t="s">
        <v>5</v>
      </c>
      <c r="D5" s="43" t="s">
        <v>6</v>
      </c>
      <c r="E5" s="43" t="s">
        <v>7</v>
      </c>
      <c r="F5" s="87" t="s">
        <v>53</v>
      </c>
      <c r="G5" s="43" t="s">
        <v>8</v>
      </c>
      <c r="H5" s="69" t="s">
        <v>9</v>
      </c>
      <c r="J5" s="43" t="s">
        <v>4</v>
      </c>
      <c r="K5" s="43" t="s">
        <v>5</v>
      </c>
      <c r="L5" s="43" t="s">
        <v>6</v>
      </c>
      <c r="M5" s="43" t="s">
        <v>7</v>
      </c>
      <c r="N5" s="87" t="s">
        <v>53</v>
      </c>
      <c r="O5" s="43" t="s">
        <v>8</v>
      </c>
      <c r="P5" s="69" t="s">
        <v>9</v>
      </c>
      <c r="R5" s="43" t="s">
        <v>4</v>
      </c>
      <c r="S5" s="43" t="s">
        <v>5</v>
      </c>
      <c r="T5" s="43" t="s">
        <v>6</v>
      </c>
      <c r="U5" s="43" t="s">
        <v>7</v>
      </c>
      <c r="V5" s="87" t="s">
        <v>53</v>
      </c>
      <c r="W5" s="43" t="s">
        <v>8</v>
      </c>
      <c r="X5" s="69" t="s">
        <v>9</v>
      </c>
    </row>
    <row r="6" spans="1:24" ht="13.5" customHeight="1" x14ac:dyDescent="0.25">
      <c r="B6" s="40"/>
      <c r="C6" s="286"/>
      <c r="D6" s="286"/>
      <c r="E6" s="287">
        <f>(D6-C6)*1440</f>
        <v>0</v>
      </c>
      <c r="F6" s="288"/>
      <c r="G6" s="289">
        <f>E6+F6</f>
        <v>0</v>
      </c>
      <c r="H6" s="70" t="s">
        <v>10</v>
      </c>
      <c r="J6" s="40"/>
      <c r="K6" s="286"/>
      <c r="L6" s="286"/>
      <c r="M6" s="287">
        <f>(L6-K6)*1440</f>
        <v>0</v>
      </c>
      <c r="N6" s="288"/>
      <c r="O6" s="289">
        <f>M6+N6</f>
        <v>0</v>
      </c>
      <c r="P6" s="70" t="s">
        <v>188</v>
      </c>
      <c r="R6" s="40"/>
      <c r="S6" s="286"/>
      <c r="T6" s="286"/>
      <c r="U6" s="287">
        <f>(T6-S6)*1440</f>
        <v>0</v>
      </c>
      <c r="V6" s="288"/>
      <c r="W6" s="289">
        <f>U6+V6</f>
        <v>0</v>
      </c>
      <c r="X6" s="70" t="s">
        <v>193</v>
      </c>
    </row>
    <row r="7" spans="1:24" ht="13.5" customHeight="1" x14ac:dyDescent="0.25">
      <c r="B7" s="40"/>
      <c r="C7" s="290"/>
      <c r="D7" s="290"/>
      <c r="E7" s="287">
        <f t="shared" ref="E7:E14" si="0">(D7-C7)*1440</f>
        <v>0</v>
      </c>
      <c r="F7" s="291"/>
      <c r="G7" s="289">
        <f t="shared" ref="G7:G14" si="1">E7+F7</f>
        <v>0</v>
      </c>
      <c r="H7" s="70" t="s">
        <v>11</v>
      </c>
      <c r="J7" s="40"/>
      <c r="K7" s="290"/>
      <c r="L7" s="290"/>
      <c r="M7" s="287">
        <f t="shared" ref="M7:M14" si="2">(L7-K7)*1440</f>
        <v>0</v>
      </c>
      <c r="N7" s="291"/>
      <c r="O7" s="289">
        <f t="shared" ref="O7:O14" si="3">M7+N7</f>
        <v>0</v>
      </c>
      <c r="P7" s="70" t="s">
        <v>11</v>
      </c>
      <c r="R7" s="40"/>
      <c r="S7" s="290"/>
      <c r="T7" s="290"/>
      <c r="U7" s="287">
        <f t="shared" ref="U7:U14" si="4">(T7-S7)*1440</f>
        <v>0</v>
      </c>
      <c r="V7" s="291"/>
      <c r="W7" s="289">
        <f t="shared" ref="W7:W14" si="5">U7+V7</f>
        <v>0</v>
      </c>
      <c r="X7" s="70" t="s">
        <v>11</v>
      </c>
    </row>
    <row r="8" spans="1:24" ht="13.5" customHeight="1" thickBot="1" x14ac:dyDescent="0.3">
      <c r="B8" s="40"/>
      <c r="C8" s="286"/>
      <c r="D8" s="286"/>
      <c r="E8" s="287">
        <f t="shared" si="0"/>
        <v>0</v>
      </c>
      <c r="F8" s="291"/>
      <c r="G8" s="289">
        <f t="shared" si="1"/>
        <v>0</v>
      </c>
      <c r="H8" s="85" t="s">
        <v>12</v>
      </c>
      <c r="J8" s="40"/>
      <c r="K8" s="286"/>
      <c r="L8" s="286"/>
      <c r="M8" s="287">
        <f t="shared" si="2"/>
        <v>0</v>
      </c>
      <c r="N8" s="291"/>
      <c r="O8" s="289">
        <f t="shared" si="3"/>
        <v>0</v>
      </c>
      <c r="P8" s="85" t="s">
        <v>12</v>
      </c>
      <c r="R8" s="40"/>
      <c r="S8" s="286"/>
      <c r="T8" s="286"/>
      <c r="U8" s="287">
        <f t="shared" si="4"/>
        <v>0</v>
      </c>
      <c r="V8" s="291"/>
      <c r="W8" s="289">
        <f t="shared" si="5"/>
        <v>0</v>
      </c>
      <c r="X8" s="85" t="s">
        <v>12</v>
      </c>
    </row>
    <row r="9" spans="1:24" ht="13.5" customHeight="1" thickBot="1" x14ac:dyDescent="0.3">
      <c r="B9" s="40"/>
      <c r="C9" s="286"/>
      <c r="D9" s="286"/>
      <c r="E9" s="287">
        <f t="shared" si="0"/>
        <v>0</v>
      </c>
      <c r="F9" s="291"/>
      <c r="G9" s="292">
        <f t="shared" si="1"/>
        <v>0</v>
      </c>
      <c r="H9" s="88"/>
      <c r="J9" s="40"/>
      <c r="K9" s="286"/>
      <c r="L9" s="286"/>
      <c r="M9" s="287">
        <f t="shared" si="2"/>
        <v>0</v>
      </c>
      <c r="N9" s="291"/>
      <c r="O9" s="292">
        <f t="shared" si="3"/>
        <v>0</v>
      </c>
      <c r="P9" s="88"/>
      <c r="R9" s="40"/>
      <c r="S9" s="286"/>
      <c r="T9" s="286"/>
      <c r="U9" s="287">
        <f t="shared" si="4"/>
        <v>0</v>
      </c>
      <c r="V9" s="291"/>
      <c r="W9" s="292">
        <f t="shared" si="5"/>
        <v>0</v>
      </c>
      <c r="X9" s="88"/>
    </row>
    <row r="10" spans="1:24" ht="13.5" customHeight="1" x14ac:dyDescent="0.25">
      <c r="B10" s="40"/>
      <c r="C10" s="286"/>
      <c r="D10" s="286"/>
      <c r="E10" s="287">
        <f t="shared" si="0"/>
        <v>0</v>
      </c>
      <c r="F10" s="291"/>
      <c r="G10" s="289">
        <f t="shared" si="1"/>
        <v>0</v>
      </c>
      <c r="H10" s="72"/>
      <c r="J10" s="40"/>
      <c r="K10" s="286"/>
      <c r="L10" s="286"/>
      <c r="M10" s="287">
        <f t="shared" si="2"/>
        <v>0</v>
      </c>
      <c r="N10" s="291"/>
      <c r="O10" s="289">
        <f t="shared" si="3"/>
        <v>0</v>
      </c>
      <c r="P10" s="72"/>
      <c r="R10" s="40"/>
      <c r="S10" s="286"/>
      <c r="T10" s="286"/>
      <c r="U10" s="287">
        <f t="shared" si="4"/>
        <v>0</v>
      </c>
      <c r="V10" s="291"/>
      <c r="W10" s="289">
        <f t="shared" si="5"/>
        <v>0</v>
      </c>
      <c r="X10" s="72"/>
    </row>
    <row r="11" spans="1:24" ht="13.5" customHeight="1" x14ac:dyDescent="0.25">
      <c r="B11" s="40"/>
      <c r="C11" s="286"/>
      <c r="D11" s="286"/>
      <c r="E11" s="287">
        <f t="shared" si="0"/>
        <v>0</v>
      </c>
      <c r="F11" s="291"/>
      <c r="G11" s="289">
        <f t="shared" si="1"/>
        <v>0</v>
      </c>
      <c r="H11" s="73"/>
      <c r="J11" s="40"/>
      <c r="K11" s="286"/>
      <c r="L11" s="286"/>
      <c r="M11" s="287">
        <f t="shared" si="2"/>
        <v>0</v>
      </c>
      <c r="N11" s="291"/>
      <c r="O11" s="289">
        <f t="shared" si="3"/>
        <v>0</v>
      </c>
      <c r="P11" s="73"/>
      <c r="R11" s="40"/>
      <c r="S11" s="286"/>
      <c r="T11" s="286"/>
      <c r="U11" s="287">
        <f t="shared" si="4"/>
        <v>0</v>
      </c>
      <c r="V11" s="291"/>
      <c r="W11" s="289">
        <f t="shared" si="5"/>
        <v>0</v>
      </c>
      <c r="X11" s="73"/>
    </row>
    <row r="12" spans="1:24" ht="13.5" customHeight="1" x14ac:dyDescent="0.25">
      <c r="B12" s="40"/>
      <c r="C12" s="286"/>
      <c r="D12" s="286"/>
      <c r="E12" s="287">
        <f t="shared" si="0"/>
        <v>0</v>
      </c>
      <c r="F12" s="291"/>
      <c r="G12" s="289">
        <f t="shared" si="1"/>
        <v>0</v>
      </c>
      <c r="H12" s="73"/>
      <c r="J12" s="40"/>
      <c r="K12" s="286"/>
      <c r="L12" s="286"/>
      <c r="M12" s="287">
        <f t="shared" si="2"/>
        <v>0</v>
      </c>
      <c r="N12" s="291"/>
      <c r="O12" s="289">
        <f t="shared" si="3"/>
        <v>0</v>
      </c>
      <c r="P12" s="73"/>
      <c r="R12" s="40"/>
      <c r="S12" s="286"/>
      <c r="T12" s="286"/>
      <c r="U12" s="287">
        <f t="shared" si="4"/>
        <v>0</v>
      </c>
      <c r="V12" s="291"/>
      <c r="W12" s="289">
        <f t="shared" si="5"/>
        <v>0</v>
      </c>
      <c r="X12" s="73"/>
    </row>
    <row r="13" spans="1:24" ht="13.5" customHeight="1" x14ac:dyDescent="0.25">
      <c r="B13" s="40"/>
      <c r="C13" s="286"/>
      <c r="D13" s="286"/>
      <c r="E13" s="287">
        <f t="shared" si="0"/>
        <v>0</v>
      </c>
      <c r="F13" s="291"/>
      <c r="G13" s="289">
        <f t="shared" si="1"/>
        <v>0</v>
      </c>
      <c r="H13" s="72"/>
      <c r="J13" s="40"/>
      <c r="K13" s="286"/>
      <c r="L13" s="286"/>
      <c r="M13" s="287">
        <f t="shared" si="2"/>
        <v>0</v>
      </c>
      <c r="N13" s="291"/>
      <c r="O13" s="289">
        <f t="shared" si="3"/>
        <v>0</v>
      </c>
      <c r="P13" s="72"/>
      <c r="R13" s="40"/>
      <c r="S13" s="286"/>
      <c r="T13" s="286"/>
      <c r="U13" s="287">
        <f t="shared" si="4"/>
        <v>0</v>
      </c>
      <c r="V13" s="291"/>
      <c r="W13" s="289">
        <f t="shared" si="5"/>
        <v>0</v>
      </c>
      <c r="X13" s="72"/>
    </row>
    <row r="14" spans="1:24" ht="13.5" customHeight="1" thickBot="1" x14ac:dyDescent="0.3">
      <c r="B14" s="40"/>
      <c r="C14" s="286"/>
      <c r="D14" s="286"/>
      <c r="E14" s="287">
        <f t="shared" si="0"/>
        <v>0</v>
      </c>
      <c r="F14" s="293"/>
      <c r="G14" s="294">
        <f t="shared" si="1"/>
        <v>0</v>
      </c>
      <c r="H14" s="74" t="s">
        <v>14</v>
      </c>
      <c r="J14" s="40"/>
      <c r="K14" s="286"/>
      <c r="L14" s="286"/>
      <c r="M14" s="287">
        <f t="shared" si="2"/>
        <v>0</v>
      </c>
      <c r="N14" s="293"/>
      <c r="O14" s="294">
        <f t="shared" si="3"/>
        <v>0</v>
      </c>
      <c r="P14" s="74" t="s">
        <v>14</v>
      </c>
      <c r="R14" s="40"/>
      <c r="S14" s="286"/>
      <c r="T14" s="286"/>
      <c r="U14" s="287">
        <f t="shared" si="4"/>
        <v>0</v>
      </c>
      <c r="V14" s="293"/>
      <c r="W14" s="294">
        <f t="shared" si="5"/>
        <v>0</v>
      </c>
      <c r="X14" s="74" t="s">
        <v>14</v>
      </c>
    </row>
    <row r="15" spans="1:24" ht="13.5" customHeight="1" thickBot="1" x14ac:dyDescent="0.3">
      <c r="B15" s="25"/>
      <c r="C15" s="26"/>
      <c r="D15" s="26"/>
      <c r="E15" s="27"/>
      <c r="F15" s="7" t="s">
        <v>18</v>
      </c>
      <c r="G15" s="295"/>
      <c r="H15" s="86"/>
      <c r="J15" s="25"/>
      <c r="K15" s="26"/>
      <c r="L15" s="26"/>
      <c r="M15" s="27"/>
      <c r="N15" s="7" t="s">
        <v>18</v>
      </c>
      <c r="O15" s="295"/>
      <c r="P15" s="86"/>
      <c r="R15" s="25"/>
      <c r="S15" s="26"/>
      <c r="T15" s="26"/>
      <c r="U15" s="27"/>
      <c r="V15" s="7" t="s">
        <v>18</v>
      </c>
      <c r="W15" s="295"/>
      <c r="X15" s="86"/>
    </row>
    <row r="16" spans="1:24" ht="13.5" customHeight="1" x14ac:dyDescent="0.25">
      <c r="B16" s="25"/>
      <c r="C16" s="14"/>
      <c r="D16" s="14"/>
      <c r="E16" s="8"/>
      <c r="F16" s="7" t="s">
        <v>19</v>
      </c>
      <c r="G16" s="296">
        <f>SUM(G6:G14)-G15</f>
        <v>0</v>
      </c>
      <c r="H16" s="71" t="s">
        <v>13</v>
      </c>
      <c r="J16" s="25"/>
      <c r="K16" s="14"/>
      <c r="L16" s="14"/>
      <c r="M16" s="8"/>
      <c r="N16" s="7" t="s">
        <v>19</v>
      </c>
      <c r="O16" s="296">
        <f>SUM(O6:O14)-O15</f>
        <v>0</v>
      </c>
      <c r="P16" s="71" t="s">
        <v>13</v>
      </c>
      <c r="R16" s="25"/>
      <c r="S16" s="14"/>
      <c r="T16" s="14"/>
      <c r="U16" s="8"/>
      <c r="V16" s="7" t="s">
        <v>19</v>
      </c>
      <c r="W16" s="296">
        <f>SUM(W6:W14)-W15</f>
        <v>0</v>
      </c>
      <c r="X16" s="71" t="s">
        <v>13</v>
      </c>
    </row>
    <row r="17" spans="2:35" ht="13.5" customHeight="1" thickBot="1" x14ac:dyDescent="0.3">
      <c r="B17" s="28"/>
      <c r="C17" s="29"/>
      <c r="D17" s="29"/>
      <c r="E17" s="9"/>
      <c r="F17" s="10" t="s">
        <v>15</v>
      </c>
      <c r="G17" s="297">
        <f>ROUND(G16/60,2)</f>
        <v>0</v>
      </c>
      <c r="H17" s="75">
        <f>ROUND(H9*G17,2)</f>
        <v>0</v>
      </c>
      <c r="J17" s="28"/>
      <c r="K17" s="29"/>
      <c r="L17" s="29"/>
      <c r="M17" s="9"/>
      <c r="N17" s="10" t="s">
        <v>15</v>
      </c>
      <c r="O17" s="297">
        <f>ROUND(O16/60,2)</f>
        <v>0</v>
      </c>
      <c r="P17" s="75">
        <f>ROUND(P9*O17,2)</f>
        <v>0</v>
      </c>
      <c r="R17" s="28"/>
      <c r="S17" s="29"/>
      <c r="T17" s="29"/>
      <c r="U17" s="9"/>
      <c r="V17" s="10" t="s">
        <v>15</v>
      </c>
      <c r="W17" s="297">
        <f>ROUND(W16/60,2)</f>
        <v>0</v>
      </c>
      <c r="X17" s="75">
        <f>ROUND(X9*W17,2)</f>
        <v>0</v>
      </c>
    </row>
    <row r="18" spans="2:35" ht="14.25" customHeight="1" thickTop="1" x14ac:dyDescent="0.25">
      <c r="B18" s="484" t="s">
        <v>181</v>
      </c>
      <c r="C18" s="485"/>
      <c r="D18" s="481"/>
      <c r="E18" s="388"/>
      <c r="F18" s="388"/>
      <c r="G18" s="388"/>
      <c r="H18" s="389"/>
      <c r="J18" s="484" t="s">
        <v>184</v>
      </c>
      <c r="K18" s="485"/>
      <c r="L18" s="481"/>
      <c r="M18" s="388"/>
      <c r="N18" s="388"/>
      <c r="O18" s="388"/>
      <c r="P18" s="389"/>
      <c r="R18" s="484" t="s">
        <v>192</v>
      </c>
      <c r="S18" s="485"/>
      <c r="T18" s="481"/>
      <c r="U18" s="388"/>
      <c r="V18" s="388"/>
      <c r="W18" s="388"/>
      <c r="X18" s="389"/>
    </row>
    <row r="19" spans="2:35" ht="17.25" customHeight="1" thickBot="1" x14ac:dyDescent="0.3">
      <c r="B19" s="43" t="s">
        <v>4</v>
      </c>
      <c r="C19" s="43" t="s">
        <v>5</v>
      </c>
      <c r="D19" s="43" t="s">
        <v>6</v>
      </c>
      <c r="E19" s="43" t="s">
        <v>7</v>
      </c>
      <c r="F19" s="87" t="s">
        <v>53</v>
      </c>
      <c r="G19" s="43" t="s">
        <v>8</v>
      </c>
      <c r="H19" s="69" t="s">
        <v>9</v>
      </c>
      <c r="J19" s="43" t="s">
        <v>4</v>
      </c>
      <c r="K19" s="43" t="s">
        <v>5</v>
      </c>
      <c r="L19" s="43" t="s">
        <v>6</v>
      </c>
      <c r="M19" s="43" t="s">
        <v>7</v>
      </c>
      <c r="N19" s="87" t="s">
        <v>53</v>
      </c>
      <c r="O19" s="43" t="s">
        <v>8</v>
      </c>
      <c r="P19" s="69" t="s">
        <v>9</v>
      </c>
      <c r="R19" s="43" t="s">
        <v>4</v>
      </c>
      <c r="S19" s="43" t="s">
        <v>5</v>
      </c>
      <c r="T19" s="43" t="s">
        <v>6</v>
      </c>
      <c r="U19" s="43" t="s">
        <v>7</v>
      </c>
      <c r="V19" s="87" t="s">
        <v>53</v>
      </c>
      <c r="W19" s="43" t="s">
        <v>8</v>
      </c>
      <c r="X19" s="69" t="s">
        <v>9</v>
      </c>
      <c r="AC19" s="13"/>
      <c r="AD19" s="13"/>
      <c r="AE19" s="13"/>
      <c r="AF19" s="13"/>
      <c r="AG19" s="13"/>
      <c r="AH19" s="13"/>
      <c r="AI19" s="13"/>
    </row>
    <row r="20" spans="2:35" ht="13.5" customHeight="1" x14ac:dyDescent="0.25">
      <c r="B20" s="40"/>
      <c r="C20" s="286"/>
      <c r="D20" s="286"/>
      <c r="E20" s="287">
        <f>(D20-C20)*1440</f>
        <v>0</v>
      </c>
      <c r="F20" s="288"/>
      <c r="G20" s="289">
        <f>E20+F20</f>
        <v>0</v>
      </c>
      <c r="H20" s="70" t="s">
        <v>186</v>
      </c>
      <c r="J20" s="40"/>
      <c r="K20" s="286"/>
      <c r="L20" s="286"/>
      <c r="M20" s="287">
        <f>(L20-K20)*1440</f>
        <v>0</v>
      </c>
      <c r="N20" s="288"/>
      <c r="O20" s="289">
        <f>M20+N20</f>
        <v>0</v>
      </c>
      <c r="P20" s="70" t="s">
        <v>189</v>
      </c>
      <c r="R20" s="40"/>
      <c r="S20" s="286"/>
      <c r="T20" s="286"/>
      <c r="U20" s="287">
        <f>(T20-S20)*1440</f>
        <v>0</v>
      </c>
      <c r="V20" s="288"/>
      <c r="W20" s="289">
        <f>U20+V20</f>
        <v>0</v>
      </c>
      <c r="X20" s="70" t="s">
        <v>194</v>
      </c>
      <c r="AC20" s="58"/>
      <c r="AD20" s="58"/>
      <c r="AE20" s="58"/>
      <c r="AF20" s="58"/>
      <c r="AG20" s="58"/>
      <c r="AH20" s="58"/>
      <c r="AI20" s="59"/>
    </row>
    <row r="21" spans="2:35" ht="13.5" customHeight="1" x14ac:dyDescent="0.25">
      <c r="B21" s="40"/>
      <c r="C21" s="290"/>
      <c r="D21" s="290"/>
      <c r="E21" s="287">
        <f t="shared" ref="E21:E28" si="6">(D21-C21)*1440</f>
        <v>0</v>
      </c>
      <c r="F21" s="291"/>
      <c r="G21" s="289">
        <f t="shared" ref="G21:G28" si="7">E21+F21</f>
        <v>0</v>
      </c>
      <c r="H21" s="70" t="s">
        <v>11</v>
      </c>
      <c r="J21" s="40"/>
      <c r="K21" s="290"/>
      <c r="L21" s="290"/>
      <c r="M21" s="287">
        <f t="shared" ref="M21:M28" si="8">(L21-K21)*1440</f>
        <v>0</v>
      </c>
      <c r="N21" s="291"/>
      <c r="O21" s="289">
        <f t="shared" ref="O21:O28" si="9">M21+N21</f>
        <v>0</v>
      </c>
      <c r="P21" s="70" t="s">
        <v>11</v>
      </c>
      <c r="R21" s="40"/>
      <c r="S21" s="290"/>
      <c r="T21" s="290"/>
      <c r="U21" s="287">
        <f t="shared" ref="U21:U28" si="10">(T21-S21)*1440</f>
        <v>0</v>
      </c>
      <c r="V21" s="291"/>
      <c r="W21" s="289">
        <f t="shared" ref="W21:W28" si="11">U21+V21</f>
        <v>0</v>
      </c>
      <c r="X21" s="70" t="s">
        <v>11</v>
      </c>
      <c r="AC21" s="60"/>
      <c r="AD21" s="61"/>
      <c r="AE21" s="61"/>
      <c r="AF21" s="62"/>
      <c r="AG21" s="62"/>
      <c r="AH21" s="62"/>
      <c r="AI21" s="63"/>
    </row>
    <row r="22" spans="2:35" ht="13.5" customHeight="1" thickBot="1" x14ac:dyDescent="0.3">
      <c r="B22" s="40"/>
      <c r="C22" s="286"/>
      <c r="D22" s="286"/>
      <c r="E22" s="287">
        <f t="shared" si="6"/>
        <v>0</v>
      </c>
      <c r="F22" s="291"/>
      <c r="G22" s="289">
        <f t="shared" si="7"/>
        <v>0</v>
      </c>
      <c r="H22" s="85" t="s">
        <v>12</v>
      </c>
      <c r="J22" s="40"/>
      <c r="K22" s="286"/>
      <c r="L22" s="286"/>
      <c r="M22" s="287">
        <f t="shared" si="8"/>
        <v>0</v>
      </c>
      <c r="N22" s="291"/>
      <c r="O22" s="289">
        <f t="shared" si="9"/>
        <v>0</v>
      </c>
      <c r="P22" s="85" t="s">
        <v>12</v>
      </c>
      <c r="R22" s="40"/>
      <c r="S22" s="286"/>
      <c r="T22" s="286"/>
      <c r="U22" s="287">
        <f t="shared" si="10"/>
        <v>0</v>
      </c>
      <c r="V22" s="291"/>
      <c r="W22" s="289">
        <f t="shared" si="11"/>
        <v>0</v>
      </c>
      <c r="X22" s="85" t="s">
        <v>12</v>
      </c>
      <c r="AC22" s="64"/>
      <c r="AD22" s="61"/>
      <c r="AE22" s="61"/>
      <c r="AF22" s="62"/>
      <c r="AG22" s="62"/>
      <c r="AH22" s="62"/>
      <c r="AI22" s="63"/>
    </row>
    <row r="23" spans="2:35" ht="13.5" customHeight="1" thickBot="1" x14ac:dyDescent="0.3">
      <c r="B23" s="40"/>
      <c r="C23" s="286"/>
      <c r="D23" s="286"/>
      <c r="E23" s="287">
        <f t="shared" si="6"/>
        <v>0</v>
      </c>
      <c r="F23" s="291"/>
      <c r="G23" s="292">
        <f t="shared" si="7"/>
        <v>0</v>
      </c>
      <c r="H23" s="88"/>
      <c r="J23" s="40"/>
      <c r="K23" s="286"/>
      <c r="L23" s="286"/>
      <c r="M23" s="287">
        <f t="shared" si="8"/>
        <v>0</v>
      </c>
      <c r="N23" s="291"/>
      <c r="O23" s="292">
        <f t="shared" si="9"/>
        <v>0</v>
      </c>
      <c r="P23" s="88"/>
      <c r="R23" s="40"/>
      <c r="S23" s="286"/>
      <c r="T23" s="286"/>
      <c r="U23" s="287">
        <f t="shared" si="10"/>
        <v>0</v>
      </c>
      <c r="V23" s="291"/>
      <c r="W23" s="292">
        <f t="shared" si="11"/>
        <v>0</v>
      </c>
      <c r="X23" s="88"/>
      <c r="AC23" s="64"/>
      <c r="AD23" s="61"/>
      <c r="AE23" s="61"/>
      <c r="AF23" s="62"/>
      <c r="AG23" s="62"/>
      <c r="AH23" s="62"/>
      <c r="AI23" s="63"/>
    </row>
    <row r="24" spans="2:35" ht="13.5" customHeight="1" x14ac:dyDescent="0.25">
      <c r="B24" s="40"/>
      <c r="C24" s="286"/>
      <c r="D24" s="286"/>
      <c r="E24" s="287">
        <f t="shared" si="6"/>
        <v>0</v>
      </c>
      <c r="F24" s="291"/>
      <c r="G24" s="289">
        <f t="shared" si="7"/>
        <v>0</v>
      </c>
      <c r="H24" s="72"/>
      <c r="J24" s="40"/>
      <c r="K24" s="286"/>
      <c r="L24" s="286"/>
      <c r="M24" s="287">
        <f t="shared" si="8"/>
        <v>0</v>
      </c>
      <c r="N24" s="291"/>
      <c r="O24" s="289">
        <f t="shared" si="9"/>
        <v>0</v>
      </c>
      <c r="P24" s="72"/>
      <c r="R24" s="40"/>
      <c r="S24" s="286"/>
      <c r="T24" s="286"/>
      <c r="U24" s="287">
        <f t="shared" si="10"/>
        <v>0</v>
      </c>
      <c r="V24" s="291"/>
      <c r="W24" s="289">
        <f t="shared" si="11"/>
        <v>0</v>
      </c>
      <c r="X24" s="72"/>
      <c r="AC24" s="30"/>
      <c r="AD24" s="61"/>
      <c r="AE24" s="61"/>
      <c r="AF24" s="62"/>
      <c r="AG24" s="62"/>
      <c r="AH24" s="62"/>
      <c r="AI24" s="63"/>
    </row>
    <row r="25" spans="2:35" ht="13.5" customHeight="1" x14ac:dyDescent="0.25">
      <c r="B25" s="40"/>
      <c r="C25" s="286"/>
      <c r="D25" s="286"/>
      <c r="E25" s="287">
        <f t="shared" si="6"/>
        <v>0</v>
      </c>
      <c r="F25" s="291"/>
      <c r="G25" s="289">
        <f t="shared" si="7"/>
        <v>0</v>
      </c>
      <c r="H25" s="73"/>
      <c r="J25" s="40"/>
      <c r="K25" s="286"/>
      <c r="L25" s="286"/>
      <c r="M25" s="287">
        <f t="shared" si="8"/>
        <v>0</v>
      </c>
      <c r="N25" s="291"/>
      <c r="O25" s="289">
        <f t="shared" si="9"/>
        <v>0</v>
      </c>
      <c r="P25" s="73"/>
      <c r="R25" s="40"/>
      <c r="S25" s="286"/>
      <c r="T25" s="286"/>
      <c r="U25" s="287">
        <f t="shared" si="10"/>
        <v>0</v>
      </c>
      <c r="V25" s="291"/>
      <c r="W25" s="289">
        <f t="shared" si="11"/>
        <v>0</v>
      </c>
      <c r="X25" s="73"/>
      <c r="AC25" s="30"/>
      <c r="AD25" s="61"/>
      <c r="AE25" s="61"/>
      <c r="AF25" s="62"/>
      <c r="AG25" s="62"/>
      <c r="AH25" s="62"/>
      <c r="AI25" s="63"/>
    </row>
    <row r="26" spans="2:35" ht="13.5" customHeight="1" x14ac:dyDescent="0.25">
      <c r="B26" s="40"/>
      <c r="C26" s="286"/>
      <c r="D26" s="286"/>
      <c r="E26" s="287">
        <f t="shared" si="6"/>
        <v>0</v>
      </c>
      <c r="F26" s="291"/>
      <c r="G26" s="289">
        <f t="shared" si="7"/>
        <v>0</v>
      </c>
      <c r="H26" s="73"/>
      <c r="J26" s="40"/>
      <c r="K26" s="286"/>
      <c r="L26" s="286"/>
      <c r="M26" s="287">
        <f t="shared" si="8"/>
        <v>0</v>
      </c>
      <c r="N26" s="291"/>
      <c r="O26" s="289">
        <f t="shared" si="9"/>
        <v>0</v>
      </c>
      <c r="P26" s="73"/>
      <c r="R26" s="40"/>
      <c r="S26" s="286"/>
      <c r="T26" s="286"/>
      <c r="U26" s="287">
        <f t="shared" si="10"/>
        <v>0</v>
      </c>
      <c r="V26" s="291"/>
      <c r="W26" s="289">
        <f t="shared" si="11"/>
        <v>0</v>
      </c>
      <c r="X26" s="73"/>
      <c r="AC26" s="30"/>
      <c r="AD26" s="30"/>
      <c r="AE26" s="30"/>
      <c r="AF26" s="30"/>
      <c r="AG26" s="65"/>
      <c r="AH26" s="66"/>
      <c r="AI26" s="63"/>
    </row>
    <row r="27" spans="2:35" ht="13.5" customHeight="1" x14ac:dyDescent="0.25">
      <c r="B27" s="40"/>
      <c r="C27" s="286"/>
      <c r="D27" s="286"/>
      <c r="E27" s="287">
        <f t="shared" si="6"/>
        <v>0</v>
      </c>
      <c r="F27" s="291"/>
      <c r="G27" s="289">
        <f t="shared" si="7"/>
        <v>0</v>
      </c>
      <c r="H27" s="72"/>
      <c r="J27" s="40"/>
      <c r="K27" s="286"/>
      <c r="L27" s="286"/>
      <c r="M27" s="287">
        <f t="shared" si="8"/>
        <v>0</v>
      </c>
      <c r="N27" s="291"/>
      <c r="O27" s="289">
        <f t="shared" si="9"/>
        <v>0</v>
      </c>
      <c r="P27" s="72"/>
      <c r="R27" s="40"/>
      <c r="S27" s="286"/>
      <c r="T27" s="286"/>
      <c r="U27" s="287">
        <f t="shared" si="10"/>
        <v>0</v>
      </c>
      <c r="V27" s="291"/>
      <c r="W27" s="289">
        <f t="shared" si="11"/>
        <v>0</v>
      </c>
      <c r="X27" s="72"/>
      <c r="AC27" s="30"/>
      <c r="AD27" s="30"/>
      <c r="AE27" s="30"/>
      <c r="AF27" s="30"/>
      <c r="AG27" s="65"/>
      <c r="AH27" s="32"/>
      <c r="AI27" s="67"/>
    </row>
    <row r="28" spans="2:35" ht="13.5" customHeight="1" thickBot="1" x14ac:dyDescent="0.3">
      <c r="B28" s="40"/>
      <c r="C28" s="286"/>
      <c r="D28" s="286"/>
      <c r="E28" s="287">
        <f t="shared" si="6"/>
        <v>0</v>
      </c>
      <c r="F28" s="293"/>
      <c r="G28" s="294">
        <f t="shared" si="7"/>
        <v>0</v>
      </c>
      <c r="H28" s="74" t="s">
        <v>14</v>
      </c>
      <c r="J28" s="40"/>
      <c r="K28" s="286"/>
      <c r="L28" s="286"/>
      <c r="M28" s="287">
        <f t="shared" si="8"/>
        <v>0</v>
      </c>
      <c r="N28" s="293"/>
      <c r="O28" s="294">
        <f t="shared" si="9"/>
        <v>0</v>
      </c>
      <c r="P28" s="74" t="s">
        <v>14</v>
      </c>
      <c r="R28" s="40"/>
      <c r="S28" s="286"/>
      <c r="T28" s="286"/>
      <c r="U28" s="287">
        <f t="shared" si="10"/>
        <v>0</v>
      </c>
      <c r="V28" s="293"/>
      <c r="W28" s="294">
        <f t="shared" si="11"/>
        <v>0</v>
      </c>
      <c r="X28" s="74" t="s">
        <v>14</v>
      </c>
    </row>
    <row r="29" spans="2:35" ht="13.5" customHeight="1" thickBot="1" x14ac:dyDescent="0.3">
      <c r="B29" s="25"/>
      <c r="C29" s="26"/>
      <c r="D29" s="26"/>
      <c r="E29" s="27"/>
      <c r="F29" s="7" t="s">
        <v>18</v>
      </c>
      <c r="G29" s="295"/>
      <c r="H29" s="86"/>
      <c r="J29" s="25"/>
      <c r="K29" s="26"/>
      <c r="L29" s="26"/>
      <c r="M29" s="27"/>
      <c r="N29" s="7" t="s">
        <v>18</v>
      </c>
      <c r="O29" s="295"/>
      <c r="P29" s="86"/>
      <c r="Q29" s="13"/>
      <c r="R29" s="25"/>
      <c r="S29" s="26"/>
      <c r="T29" s="26"/>
      <c r="U29" s="27"/>
      <c r="V29" s="7" t="s">
        <v>18</v>
      </c>
      <c r="W29" s="295"/>
      <c r="X29" s="86"/>
    </row>
    <row r="30" spans="2:35" ht="13.5" customHeight="1" x14ac:dyDescent="0.25">
      <c r="B30" s="25"/>
      <c r="C30" s="14"/>
      <c r="D30" s="14"/>
      <c r="E30" s="8"/>
      <c r="F30" s="7" t="s">
        <v>19</v>
      </c>
      <c r="G30" s="296">
        <f>SUM(G20:G28)-G29</f>
        <v>0</v>
      </c>
      <c r="H30" s="71" t="s">
        <v>13</v>
      </c>
      <c r="J30" s="25"/>
      <c r="K30" s="14"/>
      <c r="L30" s="14"/>
      <c r="M30" s="8"/>
      <c r="N30" s="7" t="s">
        <v>19</v>
      </c>
      <c r="O30" s="296">
        <f>SUM(O20:O28)-O29</f>
        <v>0</v>
      </c>
      <c r="P30" s="71" t="s">
        <v>13</v>
      </c>
      <c r="Q30" s="13"/>
      <c r="R30" s="25"/>
      <c r="S30" s="14"/>
      <c r="T30" s="14"/>
      <c r="U30" s="8"/>
      <c r="V30" s="7" t="s">
        <v>19</v>
      </c>
      <c r="W30" s="296">
        <f>SUM(W20:W28)-W29</f>
        <v>0</v>
      </c>
      <c r="X30" s="71" t="s">
        <v>13</v>
      </c>
    </row>
    <row r="31" spans="2:35" ht="13.5" customHeight="1" thickBot="1" x14ac:dyDescent="0.3">
      <c r="B31" s="28"/>
      <c r="C31" s="29"/>
      <c r="D31" s="29"/>
      <c r="E31" s="9"/>
      <c r="F31" s="10" t="s">
        <v>15</v>
      </c>
      <c r="G31" s="297">
        <f>ROUND(G30/60,2)</f>
        <v>0</v>
      </c>
      <c r="H31" s="75">
        <f>ROUND(H23*G31,2)</f>
        <v>0</v>
      </c>
      <c r="J31" s="28"/>
      <c r="K31" s="29"/>
      <c r="L31" s="29"/>
      <c r="M31" s="9"/>
      <c r="N31" s="10" t="s">
        <v>15</v>
      </c>
      <c r="O31" s="297">
        <f>ROUND(O30/60,2)</f>
        <v>0</v>
      </c>
      <c r="P31" s="75">
        <f>ROUND(P23*O31,2)</f>
        <v>0</v>
      </c>
      <c r="Q31" s="30"/>
      <c r="R31" s="28"/>
      <c r="S31" s="29"/>
      <c r="T31" s="29"/>
      <c r="U31" s="9"/>
      <c r="V31" s="10" t="s">
        <v>15</v>
      </c>
      <c r="W31" s="297">
        <f>ROUND(W30/60,2)</f>
        <v>0</v>
      </c>
      <c r="X31" s="75">
        <f>ROUND(X23*W31,2)</f>
        <v>0</v>
      </c>
    </row>
    <row r="32" spans="2:35" ht="14.25" customHeight="1" thickTop="1" thickBot="1" x14ac:dyDescent="0.3">
      <c r="B32" s="484" t="s">
        <v>182</v>
      </c>
      <c r="C32" s="485"/>
      <c r="D32" s="481"/>
      <c r="E32" s="388"/>
      <c r="F32" s="388"/>
      <c r="G32" s="388"/>
      <c r="H32" s="389"/>
      <c r="J32" s="484" t="s">
        <v>185</v>
      </c>
      <c r="K32" s="485"/>
      <c r="L32" s="481"/>
      <c r="M32" s="388"/>
      <c r="N32" s="388"/>
      <c r="O32" s="388"/>
      <c r="P32" s="389"/>
      <c r="Q32" s="30"/>
      <c r="R32" s="31"/>
    </row>
    <row r="33" spans="2:31" ht="17.25" customHeight="1" thickBot="1" x14ac:dyDescent="0.3">
      <c r="B33" s="43" t="s">
        <v>4</v>
      </c>
      <c r="C33" s="43" t="s">
        <v>5</v>
      </c>
      <c r="D33" s="43" t="s">
        <v>6</v>
      </c>
      <c r="E33" s="43" t="s">
        <v>7</v>
      </c>
      <c r="F33" s="87" t="s">
        <v>53</v>
      </c>
      <c r="G33" s="43" t="s">
        <v>8</v>
      </c>
      <c r="H33" s="69" t="s">
        <v>9</v>
      </c>
      <c r="J33" s="43" t="s">
        <v>4</v>
      </c>
      <c r="K33" s="43" t="s">
        <v>5</v>
      </c>
      <c r="L33" s="43" t="s">
        <v>6</v>
      </c>
      <c r="M33" s="43" t="s">
        <v>7</v>
      </c>
      <c r="N33" s="87" t="s">
        <v>53</v>
      </c>
      <c r="O33" s="43" t="s">
        <v>8</v>
      </c>
      <c r="P33" s="69" t="s">
        <v>9</v>
      </c>
      <c r="Q33" s="30"/>
      <c r="R33" s="503" t="s">
        <v>202</v>
      </c>
      <c r="S33" s="494" t="s">
        <v>16</v>
      </c>
      <c r="T33" s="495"/>
      <c r="U33" s="495"/>
      <c r="V33" s="495"/>
      <c r="W33" s="496"/>
    </row>
    <row r="34" spans="2:31" ht="13.5" customHeight="1" x14ac:dyDescent="0.25">
      <c r="B34" s="40"/>
      <c r="C34" s="286"/>
      <c r="D34" s="286"/>
      <c r="E34" s="287">
        <f>(D34-C34)*1440</f>
        <v>0</v>
      </c>
      <c r="F34" s="288"/>
      <c r="G34" s="289">
        <f>E34+F34</f>
        <v>0</v>
      </c>
      <c r="H34" s="70" t="s">
        <v>187</v>
      </c>
      <c r="J34" s="40"/>
      <c r="K34" s="286"/>
      <c r="L34" s="286"/>
      <c r="M34" s="287">
        <f>(L34-K34)*1440</f>
        <v>0</v>
      </c>
      <c r="N34" s="288"/>
      <c r="O34" s="289">
        <f>M34+N34</f>
        <v>0</v>
      </c>
      <c r="P34" s="70" t="s">
        <v>190</v>
      </c>
      <c r="Q34" s="30"/>
      <c r="R34" s="504"/>
      <c r="S34" s="510" t="s">
        <v>200</v>
      </c>
      <c r="T34" s="511"/>
      <c r="U34" s="511"/>
      <c r="V34" s="512"/>
      <c r="W34" s="303">
        <f>H17</f>
        <v>0</v>
      </c>
    </row>
    <row r="35" spans="2:31" ht="13.5" customHeight="1" x14ac:dyDescent="0.25">
      <c r="B35" s="40"/>
      <c r="C35" s="290"/>
      <c r="D35" s="290"/>
      <c r="E35" s="287">
        <f t="shared" ref="E35:E42" si="12">(D35-C35)*1440</f>
        <v>0</v>
      </c>
      <c r="F35" s="291"/>
      <c r="G35" s="289">
        <f t="shared" ref="G35:G42" si="13">E35+F35</f>
        <v>0</v>
      </c>
      <c r="H35" s="70" t="s">
        <v>11</v>
      </c>
      <c r="J35" s="40"/>
      <c r="K35" s="290"/>
      <c r="L35" s="290"/>
      <c r="M35" s="287">
        <f t="shared" ref="M35:M42" si="14">(L35-K35)*1440</f>
        <v>0</v>
      </c>
      <c r="N35" s="291"/>
      <c r="O35" s="289">
        <f t="shared" ref="O35:O42" si="15">M35+N35</f>
        <v>0</v>
      </c>
      <c r="P35" s="70" t="s">
        <v>11</v>
      </c>
      <c r="Q35" s="32"/>
      <c r="R35" s="504"/>
      <c r="S35" s="491" t="s">
        <v>198</v>
      </c>
      <c r="T35" s="492"/>
      <c r="U35" s="492"/>
      <c r="V35" s="493"/>
      <c r="W35" s="163">
        <f>H31</f>
        <v>0</v>
      </c>
    </row>
    <row r="36" spans="2:31" ht="13.5" customHeight="1" thickBot="1" x14ac:dyDescent="0.3">
      <c r="B36" s="40"/>
      <c r="C36" s="286"/>
      <c r="D36" s="286"/>
      <c r="E36" s="287">
        <f t="shared" si="12"/>
        <v>0</v>
      </c>
      <c r="F36" s="291"/>
      <c r="G36" s="289">
        <f t="shared" si="13"/>
        <v>0</v>
      </c>
      <c r="H36" s="85" t="s">
        <v>12</v>
      </c>
      <c r="J36" s="40"/>
      <c r="K36" s="286"/>
      <c r="L36" s="286"/>
      <c r="M36" s="287">
        <f t="shared" si="14"/>
        <v>0</v>
      </c>
      <c r="N36" s="291"/>
      <c r="O36" s="289">
        <f t="shared" si="15"/>
        <v>0</v>
      </c>
      <c r="P36" s="85" t="s">
        <v>12</v>
      </c>
      <c r="Q36" s="32"/>
      <c r="R36" s="504"/>
      <c r="S36" s="491" t="s">
        <v>119</v>
      </c>
      <c r="T36" s="492"/>
      <c r="U36" s="492"/>
      <c r="V36" s="493"/>
      <c r="W36" s="163">
        <f>H45</f>
        <v>0</v>
      </c>
    </row>
    <row r="37" spans="2:31" ht="13.5" customHeight="1" thickBot="1" x14ac:dyDescent="0.3">
      <c r="B37" s="40"/>
      <c r="C37" s="286"/>
      <c r="D37" s="286"/>
      <c r="E37" s="287">
        <f t="shared" si="12"/>
        <v>0</v>
      </c>
      <c r="F37" s="291"/>
      <c r="G37" s="292">
        <f t="shared" si="13"/>
        <v>0</v>
      </c>
      <c r="H37" s="88"/>
      <c r="J37" s="40"/>
      <c r="K37" s="286"/>
      <c r="L37" s="286"/>
      <c r="M37" s="287">
        <f t="shared" si="14"/>
        <v>0</v>
      </c>
      <c r="N37" s="291"/>
      <c r="O37" s="292">
        <f t="shared" si="15"/>
        <v>0</v>
      </c>
      <c r="P37" s="88"/>
      <c r="Q37" s="30"/>
      <c r="R37" s="504"/>
      <c r="S37" s="491" t="s">
        <v>120</v>
      </c>
      <c r="T37" s="492"/>
      <c r="U37" s="492"/>
      <c r="V37" s="493"/>
      <c r="W37" s="163">
        <f>P17</f>
        <v>0</v>
      </c>
    </row>
    <row r="38" spans="2:31" ht="13.5" customHeight="1" x14ac:dyDescent="0.25">
      <c r="B38" s="40"/>
      <c r="C38" s="286"/>
      <c r="D38" s="286"/>
      <c r="E38" s="287">
        <f t="shared" si="12"/>
        <v>0</v>
      </c>
      <c r="F38" s="291"/>
      <c r="G38" s="289">
        <f t="shared" si="13"/>
        <v>0</v>
      </c>
      <c r="H38" s="72"/>
      <c r="J38" s="40"/>
      <c r="K38" s="286"/>
      <c r="L38" s="286"/>
      <c r="M38" s="287">
        <f t="shared" si="14"/>
        <v>0</v>
      </c>
      <c r="N38" s="291"/>
      <c r="O38" s="289">
        <f t="shared" si="15"/>
        <v>0</v>
      </c>
      <c r="P38" s="72"/>
      <c r="Q38" s="89"/>
      <c r="R38" s="504"/>
      <c r="S38" s="491" t="s">
        <v>121</v>
      </c>
      <c r="T38" s="492"/>
      <c r="U38" s="492"/>
      <c r="V38" s="493"/>
      <c r="W38" s="164">
        <f>P31</f>
        <v>0</v>
      </c>
    </row>
    <row r="39" spans="2:31" ht="13.5" customHeight="1" x14ac:dyDescent="0.25">
      <c r="B39" s="40"/>
      <c r="C39" s="286"/>
      <c r="D39" s="286"/>
      <c r="E39" s="287">
        <f t="shared" si="12"/>
        <v>0</v>
      </c>
      <c r="F39" s="291"/>
      <c r="G39" s="289">
        <f t="shared" si="13"/>
        <v>0</v>
      </c>
      <c r="H39" s="73"/>
      <c r="J39" s="40"/>
      <c r="K39" s="286"/>
      <c r="L39" s="286"/>
      <c r="M39" s="287">
        <f t="shared" si="14"/>
        <v>0</v>
      </c>
      <c r="N39" s="291"/>
      <c r="O39" s="289">
        <f t="shared" si="15"/>
        <v>0</v>
      </c>
      <c r="P39" s="73"/>
      <c r="Q39" s="33"/>
      <c r="R39" s="505"/>
      <c r="S39" s="491" t="s">
        <v>196</v>
      </c>
      <c r="T39" s="492"/>
      <c r="U39" s="492"/>
      <c r="V39" s="493"/>
      <c r="W39" s="164">
        <f>P45</f>
        <v>0</v>
      </c>
    </row>
    <row r="40" spans="2:31" ht="13.5" customHeight="1" x14ac:dyDescent="0.25">
      <c r="B40" s="40"/>
      <c r="C40" s="286"/>
      <c r="D40" s="286"/>
      <c r="E40" s="287">
        <f t="shared" si="12"/>
        <v>0</v>
      </c>
      <c r="F40" s="291"/>
      <c r="G40" s="289">
        <f t="shared" si="13"/>
        <v>0</v>
      </c>
      <c r="H40" s="73"/>
      <c r="J40" s="40"/>
      <c r="K40" s="286"/>
      <c r="L40" s="286"/>
      <c r="M40" s="287">
        <f t="shared" si="14"/>
        <v>0</v>
      </c>
      <c r="N40" s="291"/>
      <c r="O40" s="289">
        <f t="shared" si="15"/>
        <v>0</v>
      </c>
      <c r="P40" s="73"/>
      <c r="Q40" s="33"/>
      <c r="R40" s="506" t="s">
        <v>199</v>
      </c>
      <c r="S40" s="492" t="s">
        <v>197</v>
      </c>
      <c r="T40" s="492"/>
      <c r="U40" s="492"/>
      <c r="V40" s="493"/>
      <c r="W40" s="164">
        <f>X17</f>
        <v>0</v>
      </c>
    </row>
    <row r="41" spans="2:31" ht="13.5" customHeight="1" x14ac:dyDescent="0.25">
      <c r="B41" s="40"/>
      <c r="C41" s="286"/>
      <c r="D41" s="286"/>
      <c r="E41" s="287">
        <f t="shared" si="12"/>
        <v>0</v>
      </c>
      <c r="F41" s="291"/>
      <c r="G41" s="289">
        <f t="shared" si="13"/>
        <v>0</v>
      </c>
      <c r="H41" s="72"/>
      <c r="J41" s="40"/>
      <c r="K41" s="286"/>
      <c r="L41" s="286"/>
      <c r="M41" s="287">
        <f t="shared" si="14"/>
        <v>0</v>
      </c>
      <c r="N41" s="291"/>
      <c r="O41" s="289">
        <f t="shared" si="15"/>
        <v>0</v>
      </c>
      <c r="P41" s="72"/>
      <c r="Q41" s="12"/>
      <c r="R41" s="507"/>
      <c r="S41" s="492" t="s">
        <v>175</v>
      </c>
      <c r="T41" s="492"/>
      <c r="U41" s="492"/>
      <c r="V41" s="493"/>
      <c r="W41" s="165">
        <f>X31</f>
        <v>0</v>
      </c>
    </row>
    <row r="42" spans="2:31" ht="13.5" customHeight="1" thickBot="1" x14ac:dyDescent="0.3">
      <c r="B42" s="40"/>
      <c r="C42" s="286"/>
      <c r="D42" s="286"/>
      <c r="E42" s="287">
        <f t="shared" si="12"/>
        <v>0</v>
      </c>
      <c r="F42" s="293"/>
      <c r="G42" s="294">
        <f t="shared" si="13"/>
        <v>0</v>
      </c>
      <c r="H42" s="74" t="s">
        <v>14</v>
      </c>
      <c r="J42" s="40"/>
      <c r="K42" s="286"/>
      <c r="L42" s="286"/>
      <c r="M42" s="287">
        <f t="shared" si="14"/>
        <v>0</v>
      </c>
      <c r="N42" s="293"/>
      <c r="O42" s="294">
        <f t="shared" si="15"/>
        <v>0</v>
      </c>
      <c r="P42" s="74" t="s">
        <v>14</v>
      </c>
      <c r="R42" s="507"/>
      <c r="S42" s="307"/>
      <c r="T42" s="306"/>
      <c r="U42" s="306"/>
      <c r="V42" s="305" t="s">
        <v>201</v>
      </c>
      <c r="W42" s="304">
        <f>SUM(W34:W41)</f>
        <v>0</v>
      </c>
    </row>
    <row r="43" spans="2:31" ht="13.5" customHeight="1" thickBot="1" x14ac:dyDescent="0.3">
      <c r="B43" s="25"/>
      <c r="C43" s="26"/>
      <c r="D43" s="26"/>
      <c r="E43" s="27"/>
      <c r="F43" s="7" t="s">
        <v>18</v>
      </c>
      <c r="G43" s="295"/>
      <c r="H43" s="86"/>
      <c r="J43" s="25"/>
      <c r="K43" s="26"/>
      <c r="L43" s="26"/>
      <c r="M43" s="27"/>
      <c r="N43" s="7" t="s">
        <v>18</v>
      </c>
      <c r="O43" s="295"/>
      <c r="P43" s="86"/>
      <c r="R43" s="507"/>
      <c r="S43" s="509" t="s">
        <v>126</v>
      </c>
      <c r="T43" s="509"/>
      <c r="U43" s="509"/>
      <c r="V43" s="509"/>
      <c r="W43" s="204">
        <f>'3. Qual Prof Dev'!E26</f>
        <v>0</v>
      </c>
      <c r="AE43" s="308"/>
    </row>
    <row r="44" spans="2:31" ht="13.5" customHeight="1" x14ac:dyDescent="0.25">
      <c r="B44" s="25"/>
      <c r="C44" s="14"/>
      <c r="D44" s="14"/>
      <c r="E44" s="8"/>
      <c r="F44" s="7" t="s">
        <v>19</v>
      </c>
      <c r="G44" s="296">
        <f>SUM(G34:G42)-G43</f>
        <v>0</v>
      </c>
      <c r="H44" s="71" t="s">
        <v>13</v>
      </c>
      <c r="J44" s="25"/>
      <c r="K44" s="14"/>
      <c r="L44" s="14"/>
      <c r="M44" s="8"/>
      <c r="N44" s="7" t="s">
        <v>19</v>
      </c>
      <c r="O44" s="296">
        <f>SUM(O34:O42)-O43</f>
        <v>0</v>
      </c>
      <c r="P44" s="71" t="s">
        <v>13</v>
      </c>
      <c r="R44" s="507"/>
      <c r="S44" s="499" t="s">
        <v>17</v>
      </c>
      <c r="T44" s="500"/>
      <c r="U44" s="500"/>
      <c r="V44" s="500"/>
      <c r="W44" s="497">
        <f>SUM(W42:W43)</f>
        <v>0</v>
      </c>
    </row>
    <row r="45" spans="2:31" ht="13.5" customHeight="1" thickBot="1" x14ac:dyDescent="0.3">
      <c r="B45" s="28"/>
      <c r="C45" s="29"/>
      <c r="D45" s="29"/>
      <c r="E45" s="9"/>
      <c r="F45" s="10" t="s">
        <v>15</v>
      </c>
      <c r="G45" s="297">
        <f>ROUND(G44/60,2)</f>
        <v>0</v>
      </c>
      <c r="H45" s="75">
        <f>ROUND(H37*G45,2)</f>
        <v>0</v>
      </c>
      <c r="J45" s="28"/>
      <c r="K45" s="29"/>
      <c r="L45" s="29"/>
      <c r="M45" s="9"/>
      <c r="N45" s="10" t="s">
        <v>15</v>
      </c>
      <c r="O45" s="297">
        <f>ROUND(O44/60,2)</f>
        <v>0</v>
      </c>
      <c r="P45" s="75">
        <f>ROUND(P37*O45,2)</f>
        <v>0</v>
      </c>
      <c r="R45" s="508"/>
      <c r="S45" s="501"/>
      <c r="T45" s="502"/>
      <c r="U45" s="502"/>
      <c r="V45" s="502"/>
      <c r="W45" s="498"/>
    </row>
    <row r="46" spans="2:31" ht="15" customHeight="1" thickTop="1" x14ac:dyDescent="0.25">
      <c r="S46" s="302"/>
      <c r="T46" s="302"/>
      <c r="U46" s="302"/>
      <c r="V46" s="302"/>
      <c r="W46" s="302"/>
    </row>
    <row r="47" spans="2:31" ht="15" customHeight="1" x14ac:dyDescent="0.25"/>
    <row r="48" spans="2:31" ht="15" customHeight="1" x14ac:dyDescent="0.25"/>
    <row r="49" spans="2:8" ht="15" customHeight="1" x14ac:dyDescent="0.25"/>
    <row r="50" spans="2:8" ht="15.75" customHeight="1" x14ac:dyDescent="0.25"/>
    <row r="51" spans="2:8" ht="15.75" customHeight="1" x14ac:dyDescent="0.25"/>
    <row r="52" spans="2:8" ht="12" customHeight="1" x14ac:dyDescent="0.3">
      <c r="B52" s="483"/>
      <c r="C52" s="483"/>
    </row>
    <row r="53" spans="2:8" ht="15.75" customHeight="1" x14ac:dyDescent="0.25">
      <c r="B53" s="13"/>
      <c r="C53" s="13"/>
    </row>
    <row r="54" spans="2:8" ht="15.75" customHeight="1" x14ac:dyDescent="0.25">
      <c r="C54" s="14"/>
      <c r="H54" s="5"/>
    </row>
    <row r="55" spans="2:8" ht="15.75" customHeight="1" x14ac:dyDescent="0.25">
      <c r="C55" s="14"/>
      <c r="H55" s="34"/>
    </row>
    <row r="56" spans="2:8" ht="15.75" customHeight="1" x14ac:dyDescent="0.25">
      <c r="B56" s="11"/>
      <c r="H56" s="34"/>
    </row>
    <row r="57" spans="2:8" ht="15.75" customHeight="1" x14ac:dyDescent="0.25">
      <c r="B57" s="15"/>
      <c r="C57" s="16"/>
      <c r="H57" s="34"/>
    </row>
    <row r="58" spans="2:8" ht="15.75" customHeight="1" x14ac:dyDescent="0.25">
      <c r="B58" s="16"/>
      <c r="C58" s="16"/>
      <c r="H58" s="34"/>
    </row>
    <row r="59" spans="2:8" ht="15.75" customHeight="1" x14ac:dyDescent="0.25">
      <c r="B59" s="16"/>
      <c r="C59" s="16"/>
      <c r="H59" s="34"/>
    </row>
    <row r="60" spans="2:8" x14ac:dyDescent="0.25">
      <c r="B60" s="16"/>
      <c r="C60" s="16"/>
      <c r="H60" s="34"/>
    </row>
    <row r="61" spans="2:8" x14ac:dyDescent="0.25">
      <c r="B61" s="14"/>
      <c r="C61" s="35"/>
      <c r="H61" s="34"/>
    </row>
    <row r="62" spans="2:8" x14ac:dyDescent="0.25">
      <c r="B62" s="14"/>
      <c r="C62" s="35"/>
      <c r="H62" s="36"/>
    </row>
    <row r="63" spans="2:8" x14ac:dyDescent="0.25">
      <c r="B63" s="14"/>
      <c r="C63" s="35"/>
      <c r="H63" s="36"/>
    </row>
  </sheetData>
  <sheetProtection formatCells="0" formatColumns="0" formatRows="0" insertColumns="0" insertRows="0" insertHyperlinks="0" deleteColumns="0" deleteRows="0" selectLockedCells="1" sort="0" autoFilter="0" pivotTables="0"/>
  <mergeCells count="35">
    <mergeCell ref="W44:W45"/>
    <mergeCell ref="S44:V45"/>
    <mergeCell ref="S40:V40"/>
    <mergeCell ref="R33:R39"/>
    <mergeCell ref="R40:R45"/>
    <mergeCell ref="S38:V38"/>
    <mergeCell ref="S41:V41"/>
    <mergeCell ref="S43:V43"/>
    <mergeCell ref="S34:V34"/>
    <mergeCell ref="S35:V35"/>
    <mergeCell ref="S36:V36"/>
    <mergeCell ref="S37:V37"/>
    <mergeCell ref="Q1:U1"/>
    <mergeCell ref="B3:X3"/>
    <mergeCell ref="S39:V39"/>
    <mergeCell ref="R4:S4"/>
    <mergeCell ref="T4:X4"/>
    <mergeCell ref="R18:S18"/>
    <mergeCell ref="T18:X18"/>
    <mergeCell ref="S33:W33"/>
    <mergeCell ref="B32:C32"/>
    <mergeCell ref="D32:H32"/>
    <mergeCell ref="J18:K18"/>
    <mergeCell ref="L18:P18"/>
    <mergeCell ref="J32:K32"/>
    <mergeCell ref="L32:P32"/>
    <mergeCell ref="L4:P4"/>
    <mergeCell ref="G1:K1"/>
    <mergeCell ref="B52:C52"/>
    <mergeCell ref="B18:C18"/>
    <mergeCell ref="D18:H18"/>
    <mergeCell ref="B4:H4"/>
    <mergeCell ref="J4:K4"/>
    <mergeCell ref="A1:D2"/>
    <mergeCell ref="N1:O1"/>
  </mergeCells>
  <pageMargins left="0.17" right="0.19" top="0.17" bottom="0.17" header="0.17" footer="0.17"/>
  <pageSetup scale="89" orientation="landscape" horizontalDpi="4294967295" verticalDpi="4294967295" r:id="rId1"/>
  <headerFooter>
    <oddHeader xml:space="preserve">&amp;L
&amp;R
</oddHeader>
    <oddFooter xml:space="preserve">&amp;R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44"/>
  <sheetViews>
    <sheetView zoomScale="115" zoomScaleNormal="115" workbookViewId="0">
      <selection activeCell="O8" sqref="O8"/>
    </sheetView>
  </sheetViews>
  <sheetFormatPr defaultColWidth="9.140625" defaultRowHeight="15" x14ac:dyDescent="0.25"/>
  <cols>
    <col min="1" max="1" width="19.28515625" style="172" customWidth="1"/>
    <col min="2" max="2" width="10.5703125" style="172" customWidth="1"/>
    <col min="3" max="3" width="41.140625" style="172" customWidth="1"/>
    <col min="4" max="4" width="8.85546875" style="172" customWidth="1"/>
    <col min="5" max="5" width="10.42578125" style="172" customWidth="1"/>
    <col min="6" max="6" width="10.28515625" style="172" customWidth="1"/>
    <col min="7" max="7" width="12.85546875" style="172" customWidth="1"/>
    <col min="8" max="8" width="13" style="172" customWidth="1"/>
    <col min="9" max="9" width="10.140625" style="172" customWidth="1"/>
    <col min="10" max="10" width="9.28515625" style="172" customWidth="1"/>
    <col min="11" max="11" width="8.5703125" style="172" customWidth="1"/>
    <col min="12" max="16384" width="9.140625" style="172"/>
  </cols>
  <sheetData>
    <row r="1" spans="1:19" ht="15.75" x14ac:dyDescent="0.25">
      <c r="A1" s="201" t="s">
        <v>67</v>
      </c>
      <c r="B1" s="197" t="s">
        <v>116</v>
      </c>
      <c r="C1" s="168"/>
      <c r="D1" s="200"/>
      <c r="E1" s="200"/>
      <c r="F1" s="199"/>
      <c r="G1" s="215" t="s">
        <v>115</v>
      </c>
      <c r="H1" s="218" t="s">
        <v>152</v>
      </c>
      <c r="I1" s="298"/>
      <c r="J1" s="298"/>
      <c r="K1" s="298"/>
    </row>
    <row r="2" spans="1:19" ht="24.75" x14ac:dyDescent="0.25">
      <c r="A2" s="210" t="s">
        <v>131</v>
      </c>
      <c r="B2" s="197" t="s">
        <v>29</v>
      </c>
      <c r="C2" s="196"/>
      <c r="D2" s="167"/>
      <c r="E2" s="167"/>
      <c r="F2" s="14"/>
      <c r="G2" s="38"/>
      <c r="H2" s="214"/>
      <c r="I2" s="214"/>
    </row>
    <row r="3" spans="1:19" ht="8.25" customHeight="1" x14ac:dyDescent="0.25">
      <c r="A3" s="211"/>
      <c r="B3" s="197"/>
      <c r="C3" s="198"/>
      <c r="D3" s="38"/>
      <c r="E3" s="38"/>
      <c r="F3" s="14"/>
      <c r="G3" s="38"/>
      <c r="H3" s="214"/>
      <c r="I3" s="214"/>
    </row>
    <row r="4" spans="1:19" x14ac:dyDescent="0.25">
      <c r="B4" s="309" t="s">
        <v>206</v>
      </c>
      <c r="C4" s="197"/>
      <c r="D4" s="198"/>
      <c r="E4" s="38"/>
      <c r="F4" s="38"/>
      <c r="G4" s="14"/>
      <c r="H4" s="38"/>
      <c r="I4" s="198"/>
      <c r="J4" s="198"/>
    </row>
    <row r="5" spans="1:19" ht="34.5" customHeight="1" x14ac:dyDescent="0.25">
      <c r="A5" s="211"/>
      <c r="B5" s="515" t="s">
        <v>130</v>
      </c>
      <c r="C5" s="516"/>
      <c r="D5" s="516"/>
      <c r="E5" s="516"/>
      <c r="F5" s="517"/>
      <c r="G5" s="513" t="s">
        <v>132</v>
      </c>
      <c r="H5" s="514"/>
      <c r="I5" s="38"/>
      <c r="J5" s="38"/>
    </row>
    <row r="6" spans="1:19" ht="30.95" customHeight="1" x14ac:dyDescent="0.25">
      <c r="B6" s="531" t="s">
        <v>127</v>
      </c>
      <c r="C6" s="531" t="s">
        <v>114</v>
      </c>
      <c r="D6" s="518" t="s">
        <v>144</v>
      </c>
      <c r="E6" s="520" t="s">
        <v>145</v>
      </c>
      <c r="F6" s="518" t="s">
        <v>143</v>
      </c>
      <c r="G6" s="533" t="s">
        <v>129</v>
      </c>
      <c r="H6" s="535" t="s">
        <v>205</v>
      </c>
      <c r="J6" s="208"/>
      <c r="K6" s="209"/>
      <c r="L6" s="209"/>
      <c r="M6" s="209"/>
      <c r="N6" s="209"/>
      <c r="O6" s="209"/>
      <c r="P6" s="209"/>
      <c r="Q6" s="209"/>
      <c r="R6" s="209"/>
      <c r="S6" s="209"/>
    </row>
    <row r="7" spans="1:19" s="194" customFormat="1" ht="47.25" customHeight="1" x14ac:dyDescent="0.25">
      <c r="B7" s="532"/>
      <c r="C7" s="532"/>
      <c r="D7" s="519"/>
      <c r="E7" s="521"/>
      <c r="F7" s="519"/>
      <c r="G7" s="534"/>
      <c r="H7" s="536"/>
      <c r="I7" s="195"/>
    </row>
    <row r="8" spans="1:19" ht="14.25" customHeight="1" x14ac:dyDescent="0.25">
      <c r="A8" s="186"/>
      <c r="B8" s="189"/>
      <c r="C8" s="217"/>
      <c r="D8" s="188"/>
      <c r="E8" s="203"/>
      <c r="F8" s="202"/>
      <c r="G8" s="212"/>
      <c r="H8" s="537"/>
    </row>
    <row r="9" spans="1:19" ht="14.25" customHeight="1" x14ac:dyDescent="0.25">
      <c r="A9" s="186"/>
      <c r="B9" s="189"/>
      <c r="C9" s="193"/>
      <c r="D9" s="188"/>
      <c r="E9" s="203"/>
      <c r="F9" s="202"/>
      <c r="G9" s="212"/>
      <c r="H9" s="538"/>
    </row>
    <row r="10" spans="1:19" ht="14.25" customHeight="1" x14ac:dyDescent="0.25">
      <c r="A10" s="186"/>
      <c r="B10" s="189"/>
      <c r="C10" s="193"/>
      <c r="D10" s="188"/>
      <c r="E10" s="203"/>
      <c r="F10" s="202"/>
      <c r="G10" s="212"/>
      <c r="H10" s="538"/>
    </row>
    <row r="11" spans="1:19" ht="14.25" customHeight="1" x14ac:dyDescent="0.25">
      <c r="A11" s="186"/>
      <c r="B11" s="189"/>
      <c r="C11" s="193"/>
      <c r="D11" s="188"/>
      <c r="E11" s="203"/>
      <c r="F11" s="202"/>
      <c r="G11" s="212"/>
      <c r="H11" s="538"/>
    </row>
    <row r="12" spans="1:19" ht="14.25" customHeight="1" x14ac:dyDescent="0.25">
      <c r="A12" s="186"/>
      <c r="B12" s="189"/>
      <c r="C12" s="40"/>
      <c r="D12" s="188"/>
      <c r="E12" s="203"/>
      <c r="F12" s="202"/>
      <c r="G12" s="212"/>
      <c r="H12" s="538"/>
    </row>
    <row r="13" spans="1:19" ht="14.25" customHeight="1" x14ac:dyDescent="0.25">
      <c r="A13" s="186"/>
      <c r="B13" s="189"/>
      <c r="C13" s="40"/>
      <c r="D13" s="188"/>
      <c r="E13" s="203"/>
      <c r="F13" s="202"/>
      <c r="G13" s="212"/>
      <c r="H13" s="538"/>
    </row>
    <row r="14" spans="1:19" ht="14.25" customHeight="1" x14ac:dyDescent="0.25">
      <c r="A14" s="186"/>
      <c r="B14" s="189"/>
      <c r="C14" s="40"/>
      <c r="D14" s="188"/>
      <c r="E14" s="203"/>
      <c r="F14" s="202"/>
      <c r="G14" s="212"/>
      <c r="H14" s="538"/>
    </row>
    <row r="15" spans="1:19" ht="14.25" customHeight="1" x14ac:dyDescent="0.25">
      <c r="A15" s="186"/>
      <c r="B15" s="189"/>
      <c r="C15" s="40"/>
      <c r="D15" s="188"/>
      <c r="E15" s="203"/>
      <c r="F15" s="202"/>
      <c r="G15" s="212"/>
      <c r="H15" s="538"/>
    </row>
    <row r="16" spans="1:19" ht="14.25" customHeight="1" x14ac:dyDescent="0.25">
      <c r="A16" s="186"/>
      <c r="B16" s="189"/>
      <c r="C16" s="40"/>
      <c r="D16" s="188"/>
      <c r="E16" s="203"/>
      <c r="F16" s="202"/>
      <c r="G16" s="212"/>
      <c r="H16" s="538"/>
    </row>
    <row r="17" spans="1:9" ht="14.25" customHeight="1" x14ac:dyDescent="0.25">
      <c r="A17" s="186"/>
      <c r="B17" s="189"/>
      <c r="C17" s="40"/>
      <c r="D17" s="188"/>
      <c r="E17" s="203"/>
      <c r="F17" s="202"/>
      <c r="G17" s="212"/>
      <c r="H17" s="538"/>
    </row>
    <row r="18" spans="1:9" ht="14.25" customHeight="1" x14ac:dyDescent="0.25">
      <c r="A18" s="186"/>
      <c r="B18" s="189"/>
      <c r="C18" s="40"/>
      <c r="D18" s="188"/>
      <c r="E18" s="203"/>
      <c r="F18" s="202"/>
      <c r="G18" s="212"/>
      <c r="H18" s="538"/>
    </row>
    <row r="19" spans="1:9" ht="14.25" customHeight="1" x14ac:dyDescent="0.25">
      <c r="A19" s="186"/>
      <c r="B19" s="189"/>
      <c r="C19" s="40"/>
      <c r="D19" s="188"/>
      <c r="E19" s="203"/>
      <c r="F19" s="202"/>
      <c r="G19" s="212"/>
      <c r="H19" s="538"/>
    </row>
    <row r="20" spans="1:9" ht="14.25" customHeight="1" x14ac:dyDescent="0.25">
      <c r="A20" s="186"/>
      <c r="B20" s="189"/>
      <c r="C20" s="40"/>
      <c r="D20" s="188"/>
      <c r="E20" s="203"/>
      <c r="F20" s="202"/>
      <c r="G20" s="212"/>
      <c r="H20" s="538"/>
    </row>
    <row r="21" spans="1:9" ht="14.25" customHeight="1" x14ac:dyDescent="0.25">
      <c r="A21" s="186"/>
      <c r="B21" s="192"/>
      <c r="C21" s="191"/>
      <c r="D21" s="190"/>
      <c r="E21" s="203"/>
      <c r="F21" s="202"/>
      <c r="G21" s="212"/>
      <c r="H21" s="538"/>
    </row>
    <row r="22" spans="1:9" ht="14.25" customHeight="1" x14ac:dyDescent="0.25">
      <c r="A22" s="186"/>
      <c r="B22" s="189"/>
      <c r="C22" s="40"/>
      <c r="D22" s="188"/>
      <c r="E22" s="203"/>
      <c r="F22" s="202"/>
      <c r="G22" s="212"/>
      <c r="H22" s="538"/>
    </row>
    <row r="23" spans="1:9" ht="14.25" customHeight="1" x14ac:dyDescent="0.25">
      <c r="A23" s="186"/>
      <c r="B23" s="189"/>
      <c r="C23" s="40"/>
      <c r="D23" s="188"/>
      <c r="E23" s="203"/>
      <c r="F23" s="202"/>
      <c r="G23" s="212"/>
      <c r="H23" s="538"/>
    </row>
    <row r="24" spans="1:9" ht="14.25" customHeight="1" x14ac:dyDescent="0.25">
      <c r="A24" s="186"/>
      <c r="B24" s="189"/>
      <c r="C24" s="40"/>
      <c r="D24" s="188"/>
      <c r="E24" s="203"/>
      <c r="F24" s="202"/>
      <c r="G24" s="212"/>
      <c r="H24" s="538"/>
    </row>
    <row r="25" spans="1:9" ht="14.25" customHeight="1" x14ac:dyDescent="0.25">
      <c r="A25" s="186"/>
      <c r="B25" s="189"/>
      <c r="C25" s="40"/>
      <c r="D25" s="188"/>
      <c r="E25" s="203"/>
      <c r="F25" s="202"/>
      <c r="G25" s="212"/>
      <c r="H25" s="539"/>
    </row>
    <row r="26" spans="1:9" ht="15" customHeight="1" x14ac:dyDescent="0.25">
      <c r="A26" s="186"/>
      <c r="B26" s="523" t="s">
        <v>224</v>
      </c>
      <c r="C26" s="524"/>
      <c r="D26" s="525"/>
      <c r="E26" s="187">
        <f>MIN(38,(SUM(E8:E25)))</f>
        <v>0</v>
      </c>
      <c r="F26" s="185"/>
      <c r="G26" s="529" t="s">
        <v>225</v>
      </c>
      <c r="H26" s="530"/>
      <c r="I26" s="213"/>
    </row>
    <row r="27" spans="1:9" s="15" customFormat="1" ht="15" customHeight="1" x14ac:dyDescent="0.2">
      <c r="A27" s="186"/>
      <c r="B27" s="526" t="s">
        <v>139</v>
      </c>
      <c r="C27" s="527"/>
      <c r="D27" s="528"/>
      <c r="E27" s="185"/>
      <c r="F27" s="184">
        <f>MIN(7,((SUM(F8:F25))))</f>
        <v>0</v>
      </c>
      <c r="G27" s="529" t="s">
        <v>128</v>
      </c>
      <c r="H27" s="530"/>
      <c r="I27" s="213"/>
    </row>
    <row r="28" spans="1:9" s="15" customFormat="1" ht="15" customHeight="1" x14ac:dyDescent="0.2">
      <c r="A28" s="181"/>
      <c r="B28" s="181"/>
      <c r="C28" s="181"/>
      <c r="D28" s="181"/>
      <c r="E28" s="181"/>
      <c r="F28" s="181"/>
      <c r="G28" s="181"/>
      <c r="H28" s="181"/>
      <c r="I28" s="180"/>
    </row>
    <row r="29" spans="1:9" x14ac:dyDescent="0.25">
      <c r="A29" s="181"/>
      <c r="B29" s="183"/>
      <c r="C29" s="181"/>
      <c r="D29" s="181"/>
      <c r="E29" s="181"/>
      <c r="F29" s="181"/>
      <c r="G29" s="181"/>
      <c r="H29" s="181"/>
      <c r="I29" s="180"/>
    </row>
    <row r="30" spans="1:9" ht="14.25" customHeight="1" x14ac:dyDescent="0.25">
      <c r="A30" s="181"/>
      <c r="B30" s="178"/>
      <c r="C30" s="181"/>
      <c r="D30" s="181"/>
      <c r="E30" s="181"/>
      <c r="F30" s="181"/>
      <c r="G30" s="181"/>
      <c r="H30" s="181"/>
      <c r="I30" s="180"/>
    </row>
    <row r="31" spans="1:9" x14ac:dyDescent="0.25">
      <c r="A31" s="181"/>
      <c r="B31" s="178"/>
      <c r="C31" s="181"/>
      <c r="D31" s="181"/>
      <c r="E31" s="181"/>
      <c r="F31" s="181"/>
      <c r="G31" s="181"/>
      <c r="H31" s="181"/>
      <c r="I31" s="180"/>
    </row>
    <row r="32" spans="1:9" ht="15.75" customHeight="1" x14ac:dyDescent="0.25">
      <c r="A32" s="181"/>
      <c r="B32" s="178"/>
      <c r="C32" s="181"/>
      <c r="D32" s="181"/>
      <c r="E32" s="181"/>
      <c r="F32" s="181"/>
      <c r="G32" s="181"/>
      <c r="H32" s="181"/>
      <c r="I32" s="180"/>
    </row>
    <row r="33" spans="1:11" x14ac:dyDescent="0.25">
      <c r="A33" s="181"/>
      <c r="B33" s="182"/>
      <c r="C33" s="181"/>
      <c r="D33" s="181"/>
      <c r="E33" s="181"/>
      <c r="F33" s="181"/>
      <c r="G33" s="181"/>
      <c r="H33" s="181"/>
      <c r="I33" s="180"/>
    </row>
    <row r="34" spans="1:11" x14ac:dyDescent="0.25">
      <c r="A34" s="181"/>
      <c r="B34" s="181"/>
      <c r="C34" s="181"/>
      <c r="D34" s="181"/>
      <c r="E34" s="181"/>
      <c r="F34" s="181"/>
      <c r="G34" s="181"/>
      <c r="H34" s="181"/>
      <c r="I34" s="180"/>
    </row>
    <row r="35" spans="1:11" ht="43.5" customHeight="1" x14ac:dyDescent="0.25">
      <c r="A35" s="170"/>
      <c r="B35" s="522"/>
      <c r="C35" s="522"/>
      <c r="D35" s="522"/>
      <c r="E35" s="522"/>
      <c r="F35" s="522"/>
      <c r="G35" s="522"/>
      <c r="H35" s="522"/>
      <c r="I35" s="522"/>
      <c r="J35" s="166"/>
      <c r="K35" s="166"/>
    </row>
    <row r="36" spans="1:11" x14ac:dyDescent="0.25">
      <c r="A36" s="174"/>
      <c r="B36" s="178"/>
      <c r="C36" s="179"/>
      <c r="D36" s="179"/>
      <c r="E36" s="179"/>
      <c r="F36" s="179"/>
      <c r="G36" s="179"/>
      <c r="H36" s="179"/>
      <c r="I36" s="179"/>
    </row>
    <row r="37" spans="1:11" x14ac:dyDescent="0.25">
      <c r="A37" s="174"/>
      <c r="B37" s="178"/>
      <c r="C37" s="179"/>
      <c r="D37" s="179"/>
      <c r="E37" s="179"/>
      <c r="F37" s="179"/>
      <c r="G37" s="179"/>
      <c r="H37" s="179"/>
      <c r="I37" s="179"/>
    </row>
    <row r="38" spans="1:11" x14ac:dyDescent="0.25">
      <c r="A38" s="174"/>
      <c r="B38" s="178"/>
      <c r="C38" s="176"/>
      <c r="D38" s="176"/>
      <c r="E38" s="176"/>
      <c r="F38" s="176"/>
      <c r="G38" s="179"/>
      <c r="H38" s="179"/>
      <c r="I38" s="179"/>
    </row>
    <row r="39" spans="1:11" x14ac:dyDescent="0.25">
      <c r="A39" s="174"/>
      <c r="B39" s="178"/>
      <c r="C39" s="176"/>
      <c r="D39" s="176"/>
      <c r="E39" s="176"/>
      <c r="F39" s="176"/>
      <c r="G39" s="177"/>
      <c r="H39" s="176"/>
      <c r="I39" s="176"/>
    </row>
    <row r="40" spans="1:11" x14ac:dyDescent="0.25">
      <c r="A40" s="174"/>
      <c r="B40" s="46"/>
      <c r="C40" s="46"/>
      <c r="D40" s="46"/>
      <c r="E40" s="46"/>
      <c r="F40" s="46"/>
      <c r="G40" s="46"/>
      <c r="H40" s="175"/>
      <c r="I40" s="175"/>
    </row>
    <row r="41" spans="1:11" x14ac:dyDescent="0.25">
      <c r="A41" s="174"/>
      <c r="B41"/>
      <c r="C41"/>
      <c r="D41"/>
      <c r="E41"/>
      <c r="F41"/>
      <c r="G41"/>
    </row>
    <row r="42" spans="1:11" x14ac:dyDescent="0.25">
      <c r="A42" s="173"/>
      <c r="B42"/>
      <c r="C42"/>
      <c r="D42"/>
      <c r="E42"/>
      <c r="F42"/>
      <c r="G42"/>
    </row>
    <row r="43" spans="1:11" x14ac:dyDescent="0.25">
      <c r="A43"/>
      <c r="B43"/>
      <c r="C43"/>
      <c r="D43"/>
      <c r="E43"/>
      <c r="F43"/>
      <c r="G43"/>
    </row>
    <row r="44" spans="1:11" x14ac:dyDescent="0.25">
      <c r="B44" s="169"/>
      <c r="C44"/>
      <c r="D44"/>
      <c r="E44"/>
      <c r="F44"/>
      <c r="G44" s="169"/>
    </row>
  </sheetData>
  <sheetProtection formatCells="0" formatColumns="0" formatRows="0" insertColumns="0" insertRows="0" insertHyperlinks="0" deleteColumns="0" deleteRows="0" selectLockedCells="1" sort="0" autoFilter="0" pivotTables="0"/>
  <mergeCells count="15">
    <mergeCell ref="G5:H5"/>
    <mergeCell ref="B5:F5"/>
    <mergeCell ref="D6:D7"/>
    <mergeCell ref="E6:E7"/>
    <mergeCell ref="B35:I35"/>
    <mergeCell ref="B26:D26"/>
    <mergeCell ref="B27:D27"/>
    <mergeCell ref="G26:H26"/>
    <mergeCell ref="G27:H27"/>
    <mergeCell ref="F6:F7"/>
    <mergeCell ref="B6:B7"/>
    <mergeCell ref="C6:C7"/>
    <mergeCell ref="G6:G7"/>
    <mergeCell ref="H6:H7"/>
    <mergeCell ref="H8:H25"/>
  </mergeCells>
  <pageMargins left="0.25" right="0.25" top="0.75" bottom="0.75" header="0.3" footer="0.3"/>
  <pageSetup scale="9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U32"/>
  <sheetViews>
    <sheetView zoomScale="90" zoomScaleNormal="90" workbookViewId="0">
      <selection activeCell="Q13" sqref="Q13"/>
    </sheetView>
  </sheetViews>
  <sheetFormatPr defaultRowHeight="15" x14ac:dyDescent="0.25"/>
  <cols>
    <col min="3" max="4" width="9.42578125" customWidth="1"/>
    <col min="7" max="7" width="2.42578125" customWidth="1"/>
    <col min="8" max="8" width="5.42578125" customWidth="1"/>
    <col min="9" max="14" width="10.5703125" customWidth="1"/>
    <col min="15" max="99" width="9.140625" style="46" customWidth="1"/>
  </cols>
  <sheetData>
    <row r="1" spans="1:99" s="18" customFormat="1" ht="15" customHeight="1" x14ac:dyDescent="0.25">
      <c r="A1" s="466" t="s">
        <v>117</v>
      </c>
      <c r="B1" s="467"/>
      <c r="C1" s="467"/>
      <c r="D1" s="42"/>
      <c r="E1" s="564" t="s">
        <v>203</v>
      </c>
      <c r="F1" s="396"/>
      <c r="G1" s="396"/>
      <c r="H1" s="396"/>
      <c r="I1" s="563" t="s">
        <v>0</v>
      </c>
      <c r="J1" s="542"/>
      <c r="K1" s="562"/>
      <c r="L1" s="396"/>
      <c r="M1" s="396"/>
      <c r="N1" s="396"/>
      <c r="O1" s="21"/>
      <c r="P1" s="44"/>
      <c r="Q1" s="21"/>
      <c r="R1" s="44"/>
      <c r="S1" s="21"/>
      <c r="T1" s="21"/>
      <c r="U1" s="45"/>
      <c r="V1" s="17"/>
      <c r="W1" s="1"/>
      <c r="X1" s="1"/>
      <c r="Y1" s="21"/>
      <c r="Z1" s="21"/>
      <c r="AA1" s="21"/>
      <c r="AB1" s="21"/>
      <c r="AC1" s="21"/>
      <c r="AD1" s="21"/>
      <c r="AE1" s="21"/>
      <c r="AF1" s="21"/>
      <c r="AG1" s="21"/>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row>
    <row r="2" spans="1:99" s="18" customFormat="1" ht="15.75" x14ac:dyDescent="0.25">
      <c r="A2" s="408" t="s">
        <v>68</v>
      </c>
      <c r="B2" s="408"/>
      <c r="C2" s="408"/>
      <c r="D2" s="48"/>
      <c r="E2" s="48"/>
      <c r="F2" s="48"/>
      <c r="H2" s="41"/>
      <c r="K2" s="23"/>
      <c r="L2" s="19"/>
      <c r="M2" s="21"/>
      <c r="N2" s="20"/>
      <c r="O2" s="21"/>
      <c r="P2" s="20"/>
      <c r="Q2" s="21"/>
      <c r="R2" s="20"/>
      <c r="S2" s="22"/>
      <c r="T2" s="21"/>
      <c r="U2" s="21"/>
      <c r="V2" s="17"/>
      <c r="W2" s="17"/>
      <c r="X2" s="17"/>
      <c r="Y2" s="21"/>
      <c r="Z2" s="21"/>
      <c r="AA2" s="21"/>
      <c r="AB2" s="21"/>
      <c r="AC2" s="21"/>
      <c r="AD2" s="21"/>
      <c r="AE2" s="21"/>
      <c r="AF2" s="21"/>
      <c r="AG2" s="21"/>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row>
    <row r="3" spans="1:99" s="18" customFormat="1" ht="15.75" x14ac:dyDescent="0.25">
      <c r="A3" s="113"/>
      <c r="E3" s="112" t="s">
        <v>81</v>
      </c>
      <c r="F3" s="565"/>
      <c r="G3" s="396"/>
      <c r="H3" s="396"/>
      <c r="I3" s="541" t="s">
        <v>82</v>
      </c>
      <c r="J3" s="542"/>
      <c r="K3" s="562"/>
      <c r="L3" s="396"/>
      <c r="M3" s="396"/>
      <c r="N3" s="396"/>
      <c r="O3" s="21"/>
      <c r="P3" s="21"/>
      <c r="Q3" s="45"/>
      <c r="R3" s="21"/>
      <c r="S3" s="45"/>
      <c r="T3" s="21"/>
      <c r="U3" s="21"/>
      <c r="V3" s="1"/>
      <c r="W3" s="1"/>
      <c r="X3" s="1"/>
      <c r="Y3" s="21"/>
      <c r="Z3" s="21"/>
      <c r="AA3" s="21"/>
      <c r="AB3" s="21"/>
      <c r="AC3" s="21"/>
      <c r="AD3" s="21"/>
      <c r="AE3" s="21"/>
      <c r="AF3" s="21"/>
      <c r="AG3" s="21"/>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5" spans="1:99" x14ac:dyDescent="0.25">
      <c r="A5" s="540" t="s">
        <v>123</v>
      </c>
      <c r="B5" s="540"/>
      <c r="C5" s="540"/>
      <c r="D5" s="540"/>
      <c r="E5" s="540"/>
      <c r="F5" s="540"/>
      <c r="G5" s="540"/>
      <c r="H5" s="540"/>
      <c r="I5" s="540"/>
      <c r="J5" s="540"/>
      <c r="K5" s="540"/>
      <c r="L5" s="540"/>
      <c r="M5" s="540"/>
      <c r="N5" s="540"/>
    </row>
    <row r="7" spans="1:99" ht="18" customHeight="1" x14ac:dyDescent="0.25">
      <c r="A7" s="556" t="s">
        <v>69</v>
      </c>
      <c r="B7" s="557"/>
      <c r="C7" s="557"/>
      <c r="D7" s="557"/>
      <c r="E7" s="557"/>
      <c r="F7" s="557"/>
      <c r="G7" s="558"/>
      <c r="H7" s="556" t="s">
        <v>70</v>
      </c>
      <c r="I7" s="557"/>
      <c r="J7" s="557"/>
      <c r="K7" s="557"/>
      <c r="L7" s="557"/>
      <c r="M7" s="557"/>
      <c r="N7" s="558"/>
    </row>
    <row r="8" spans="1:99" ht="24.75" customHeight="1" x14ac:dyDescent="0.25">
      <c r="B8" s="92"/>
      <c r="C8" s="93" t="s">
        <v>20</v>
      </c>
      <c r="D8" s="92" t="s">
        <v>42</v>
      </c>
      <c r="E8" s="93" t="s">
        <v>21</v>
      </c>
      <c r="G8" s="47"/>
      <c r="J8" s="92"/>
      <c r="K8" s="93" t="s">
        <v>20</v>
      </c>
      <c r="L8" s="92" t="s">
        <v>42</v>
      </c>
      <c r="M8" s="93" t="s">
        <v>21</v>
      </c>
    </row>
    <row r="9" spans="1:99" ht="11.25" customHeight="1" x14ac:dyDescent="0.25">
      <c r="G9" s="47"/>
    </row>
    <row r="10" spans="1:99" ht="19.5" customHeight="1" x14ac:dyDescent="0.25">
      <c r="A10" s="543" t="s">
        <v>71</v>
      </c>
      <c r="B10" s="543"/>
      <c r="C10" s="543"/>
      <c r="D10" s="543"/>
      <c r="E10" s="543"/>
      <c r="F10" s="543"/>
      <c r="G10" s="47"/>
      <c r="H10" s="323"/>
      <c r="I10" s="553" t="s">
        <v>226</v>
      </c>
      <c r="J10" s="553"/>
      <c r="K10" s="553"/>
      <c r="L10" s="553"/>
      <c r="M10" s="553"/>
      <c r="N10" s="553"/>
    </row>
    <row r="11" spans="1:99" ht="19.5" customHeight="1" x14ac:dyDescent="0.25">
      <c r="G11" s="47"/>
      <c r="H11" s="323"/>
      <c r="I11" s="554"/>
      <c r="J11" s="554"/>
      <c r="K11" s="554"/>
      <c r="L11" s="554"/>
      <c r="M11" s="554"/>
      <c r="N11" s="554"/>
    </row>
    <row r="12" spans="1:99" ht="19.5" customHeight="1" x14ac:dyDescent="0.25">
      <c r="C12" s="560" t="s">
        <v>22</v>
      </c>
      <c r="D12" s="560"/>
      <c r="E12" s="375" t="s">
        <v>26</v>
      </c>
      <c r="F12" s="560"/>
      <c r="G12" s="46"/>
      <c r="H12" s="101"/>
      <c r="I12" s="114" t="s">
        <v>77</v>
      </c>
      <c r="J12" s="96" t="s">
        <v>72</v>
      </c>
      <c r="K12" s="96" t="s">
        <v>73</v>
      </c>
      <c r="L12" s="96" t="s">
        <v>74</v>
      </c>
      <c r="M12" s="96" t="s">
        <v>75</v>
      </c>
      <c r="N12" s="96" t="s">
        <v>76</v>
      </c>
    </row>
    <row r="13" spans="1:99" ht="23.25" customHeight="1" x14ac:dyDescent="0.25">
      <c r="A13" s="561" t="s">
        <v>23</v>
      </c>
      <c r="B13" s="561"/>
      <c r="C13" s="559"/>
      <c r="D13" s="559"/>
      <c r="E13" s="559"/>
      <c r="F13" s="559"/>
      <c r="G13" s="46"/>
      <c r="H13" s="102"/>
      <c r="I13" s="100"/>
      <c r="J13" s="94"/>
      <c r="K13" s="94"/>
      <c r="L13" s="94"/>
      <c r="M13" s="94"/>
      <c r="N13" s="94"/>
    </row>
    <row r="14" spans="1:99" ht="23.25" customHeight="1" x14ac:dyDescent="0.25">
      <c r="A14" s="561" t="s">
        <v>24</v>
      </c>
      <c r="B14" s="561"/>
      <c r="C14" s="559"/>
      <c r="D14" s="559"/>
      <c r="E14" s="559"/>
      <c r="F14" s="559"/>
      <c r="G14" s="46"/>
      <c r="H14" s="102"/>
      <c r="I14" s="100"/>
      <c r="J14" s="94"/>
      <c r="K14" s="94"/>
      <c r="L14" s="94"/>
      <c r="M14" s="94"/>
      <c r="N14" s="94"/>
    </row>
    <row r="15" spans="1:99" ht="23.25" customHeight="1" x14ac:dyDescent="0.25">
      <c r="A15" s="561" t="s">
        <v>25</v>
      </c>
      <c r="B15" s="561"/>
      <c r="C15" s="559"/>
      <c r="D15" s="559"/>
      <c r="E15" s="559"/>
      <c r="F15" s="559"/>
      <c r="G15" s="46"/>
      <c r="H15" s="102"/>
      <c r="I15" s="95"/>
      <c r="J15" s="94"/>
      <c r="K15" s="94"/>
      <c r="L15" s="94"/>
      <c r="M15" s="94"/>
      <c r="N15" s="94"/>
    </row>
    <row r="16" spans="1:99" ht="23.25" customHeight="1" x14ac:dyDescent="0.25">
      <c r="G16" s="46"/>
      <c r="H16" s="102"/>
      <c r="I16" s="95"/>
      <c r="J16" s="94"/>
      <c r="K16" s="94"/>
      <c r="L16" s="94"/>
      <c r="M16" s="94"/>
      <c r="N16" s="94"/>
    </row>
    <row r="17" spans="7:14" ht="23.25" customHeight="1" x14ac:dyDescent="0.25">
      <c r="G17" s="46"/>
      <c r="H17" s="102"/>
      <c r="I17" s="95"/>
      <c r="J17" s="94"/>
      <c r="K17" s="94"/>
      <c r="L17" s="94"/>
      <c r="M17" s="94"/>
      <c r="N17" s="94"/>
    </row>
    <row r="18" spans="7:14" ht="23.25" customHeight="1" x14ac:dyDescent="0.25">
      <c r="G18" s="46"/>
      <c r="H18" s="102"/>
      <c r="I18" s="95"/>
      <c r="J18" s="94"/>
      <c r="K18" s="94"/>
      <c r="L18" s="94"/>
      <c r="M18" s="94"/>
      <c r="N18" s="94"/>
    </row>
    <row r="19" spans="7:14" ht="23.25" customHeight="1" x14ac:dyDescent="0.25">
      <c r="G19" s="46"/>
      <c r="H19" s="102"/>
      <c r="I19" s="95"/>
      <c r="J19" s="94"/>
      <c r="K19" s="94"/>
      <c r="L19" s="94"/>
      <c r="M19" s="94"/>
      <c r="N19" s="94"/>
    </row>
    <row r="20" spans="7:14" ht="23.25" customHeight="1" x14ac:dyDescent="0.25">
      <c r="G20" s="46"/>
      <c r="H20" s="102"/>
      <c r="I20" s="95"/>
      <c r="J20" s="94"/>
      <c r="K20" s="94"/>
      <c r="L20" s="94"/>
      <c r="M20" s="94"/>
      <c r="N20" s="94"/>
    </row>
    <row r="21" spans="7:14" ht="13.5" customHeight="1" x14ac:dyDescent="0.25">
      <c r="G21" s="47"/>
      <c r="H21" s="46"/>
      <c r="K21" s="324"/>
      <c r="L21" s="324"/>
    </row>
    <row r="22" spans="7:14" ht="23.25" customHeight="1" x14ac:dyDescent="0.25">
      <c r="G22" s="47"/>
      <c r="J22" s="555" t="s">
        <v>227</v>
      </c>
      <c r="K22" s="555"/>
      <c r="L22" s="555"/>
      <c r="M22" s="555"/>
    </row>
    <row r="23" spans="7:14" ht="23.25" customHeight="1" x14ac:dyDescent="0.25">
      <c r="G23" s="47"/>
      <c r="I23" s="544"/>
      <c r="J23" s="545"/>
      <c r="K23" s="545"/>
      <c r="L23" s="545"/>
      <c r="M23" s="545"/>
      <c r="N23" s="546"/>
    </row>
    <row r="24" spans="7:14" ht="23.25" customHeight="1" x14ac:dyDescent="0.25">
      <c r="G24" s="47"/>
      <c r="I24" s="547"/>
      <c r="J24" s="548"/>
      <c r="K24" s="548"/>
      <c r="L24" s="548"/>
      <c r="M24" s="548"/>
      <c r="N24" s="549"/>
    </row>
    <row r="25" spans="7:14" ht="23.25" customHeight="1" x14ac:dyDescent="0.25">
      <c r="G25" s="46"/>
      <c r="I25" s="547"/>
      <c r="J25" s="548"/>
      <c r="K25" s="548"/>
      <c r="L25" s="548"/>
      <c r="M25" s="548"/>
      <c r="N25" s="549"/>
    </row>
    <row r="26" spans="7:14" x14ac:dyDescent="0.25">
      <c r="I26" s="547"/>
      <c r="J26" s="548"/>
      <c r="K26" s="548"/>
      <c r="L26" s="548"/>
      <c r="M26" s="548"/>
      <c r="N26" s="549"/>
    </row>
    <row r="27" spans="7:14" x14ac:dyDescent="0.25">
      <c r="I27" s="547"/>
      <c r="J27" s="548"/>
      <c r="K27" s="548"/>
      <c r="L27" s="548"/>
      <c r="M27" s="548"/>
      <c r="N27" s="549"/>
    </row>
    <row r="28" spans="7:14" x14ac:dyDescent="0.25">
      <c r="I28" s="547"/>
      <c r="J28" s="548"/>
      <c r="K28" s="548"/>
      <c r="L28" s="548"/>
      <c r="M28" s="548"/>
      <c r="N28" s="549"/>
    </row>
    <row r="29" spans="7:14" x14ac:dyDescent="0.25">
      <c r="I29" s="547"/>
      <c r="J29" s="548"/>
      <c r="K29" s="548"/>
      <c r="L29" s="548"/>
      <c r="M29" s="548"/>
      <c r="N29" s="549"/>
    </row>
    <row r="30" spans="7:14" x14ac:dyDescent="0.25">
      <c r="I30" s="547"/>
      <c r="J30" s="548"/>
      <c r="K30" s="548"/>
      <c r="L30" s="548"/>
      <c r="M30" s="548"/>
      <c r="N30" s="549"/>
    </row>
    <row r="31" spans="7:14" x14ac:dyDescent="0.25">
      <c r="I31" s="547"/>
      <c r="J31" s="548"/>
      <c r="K31" s="548"/>
      <c r="L31" s="548"/>
      <c r="M31" s="548"/>
      <c r="N31" s="549"/>
    </row>
    <row r="32" spans="7:14" x14ac:dyDescent="0.25">
      <c r="I32" s="550"/>
      <c r="J32" s="551"/>
      <c r="K32" s="551"/>
      <c r="L32" s="551"/>
      <c r="M32" s="551"/>
      <c r="N32" s="552"/>
    </row>
  </sheetData>
  <mergeCells count="26">
    <mergeCell ref="C12:D12"/>
    <mergeCell ref="C14:D14"/>
    <mergeCell ref="C15:D15"/>
    <mergeCell ref="A1:C1"/>
    <mergeCell ref="K1:N1"/>
    <mergeCell ref="K3:N3"/>
    <mergeCell ref="I1:J1"/>
    <mergeCell ref="E1:H1"/>
    <mergeCell ref="F3:H3"/>
    <mergeCell ref="A2:C2"/>
    <mergeCell ref="A5:N5"/>
    <mergeCell ref="I3:J3"/>
    <mergeCell ref="A10:F10"/>
    <mergeCell ref="I23:N32"/>
    <mergeCell ref="I10:N11"/>
    <mergeCell ref="J22:M22"/>
    <mergeCell ref="H7:N7"/>
    <mergeCell ref="E15:F15"/>
    <mergeCell ref="E14:F14"/>
    <mergeCell ref="E12:F12"/>
    <mergeCell ref="E13:F13"/>
    <mergeCell ref="A7:G7"/>
    <mergeCell ref="A14:B14"/>
    <mergeCell ref="A15:B15"/>
    <mergeCell ref="A13:B13"/>
    <mergeCell ref="C13:D1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4440-4943-4743-B939-1A4680D78AAC}">
  <sheetPr>
    <tabColor rgb="FFFFFF99"/>
    <pageSetUpPr fitToPage="1"/>
  </sheetPr>
  <dimension ref="A1:AI50"/>
  <sheetViews>
    <sheetView zoomScale="90" zoomScaleNormal="90" workbookViewId="0">
      <selection activeCell="AI19" sqref="AI19"/>
    </sheetView>
  </sheetViews>
  <sheetFormatPr defaultColWidth="9.140625" defaultRowHeight="15.75" x14ac:dyDescent="0.25"/>
  <cols>
    <col min="1" max="1" width="2.5703125" style="18" customWidth="1"/>
    <col min="2" max="2" width="4.140625" style="18" customWidth="1"/>
    <col min="3" max="5" width="4.28515625" style="18" customWidth="1"/>
    <col min="6" max="6" width="4.7109375" style="18" customWidth="1"/>
    <col min="7" max="7" width="6.28515625" style="41" bestFit="1" customWidth="1"/>
    <col min="8" max="8" width="5.7109375" style="18" customWidth="1"/>
    <col min="9" max="9" width="3.5703125" style="18" customWidth="1"/>
    <col min="10" max="14" width="4.28515625" style="18" customWidth="1"/>
    <col min="15" max="15" width="6.42578125" style="41" bestFit="1" customWidth="1"/>
    <col min="16" max="16" width="5.7109375" style="18" customWidth="1"/>
    <col min="17" max="17" width="3.5703125" style="18" customWidth="1"/>
    <col min="18" max="22" width="4.28515625" style="18" customWidth="1"/>
    <col min="23" max="23" width="6.7109375" style="41" customWidth="1"/>
    <col min="24" max="24" width="5.7109375" style="18" customWidth="1"/>
    <col min="25" max="25" width="3.5703125" style="18" customWidth="1"/>
    <col min="26" max="30" width="4.28515625" style="18" customWidth="1"/>
    <col min="31" max="31" width="7.5703125" style="18" customWidth="1"/>
    <col min="32" max="32" width="5.7109375" style="160" customWidth="1"/>
    <col min="33" max="16384" width="9.140625" style="18"/>
  </cols>
  <sheetData>
    <row r="1" spans="1:35" ht="18.75" x14ac:dyDescent="0.3">
      <c r="A1" s="408" t="s">
        <v>118</v>
      </c>
      <c r="B1" s="408"/>
      <c r="C1" s="408"/>
      <c r="D1" s="408"/>
      <c r="E1" s="408"/>
      <c r="I1" s="241" t="s">
        <v>0</v>
      </c>
      <c r="J1" s="469" t="s">
        <v>148</v>
      </c>
      <c r="K1" s="469"/>
      <c r="L1" s="469"/>
      <c r="M1" s="469"/>
      <c r="N1" s="469"/>
      <c r="O1" s="469"/>
      <c r="P1" s="469"/>
      <c r="Q1" s="469"/>
      <c r="R1" s="469"/>
      <c r="S1" s="469"/>
      <c r="T1" s="469"/>
      <c r="U1" s="17"/>
      <c r="V1" s="241"/>
      <c r="W1" s="241" t="s">
        <v>2</v>
      </c>
      <c r="X1" s="470" t="s">
        <v>152</v>
      </c>
      <c r="Y1" s="470"/>
      <c r="Z1" s="470"/>
      <c r="AA1" s="470"/>
      <c r="AB1" s="470"/>
      <c r="AC1" s="470"/>
      <c r="AD1" s="470"/>
      <c r="AE1" s="470"/>
      <c r="AF1" s="470"/>
    </row>
    <row r="2" spans="1:35" x14ac:dyDescent="0.25">
      <c r="A2" s="466" t="s">
        <v>31</v>
      </c>
      <c r="B2" s="467"/>
      <c r="C2" s="467"/>
      <c r="D2" s="467"/>
      <c r="E2" s="467"/>
      <c r="J2" s="23"/>
      <c r="K2" s="19"/>
      <c r="L2" s="21"/>
      <c r="M2" s="20"/>
      <c r="N2" s="21"/>
      <c r="O2" s="20"/>
      <c r="P2" s="21"/>
      <c r="Q2" s="20"/>
      <c r="R2" s="22"/>
      <c r="S2" s="23"/>
      <c r="T2" s="23"/>
      <c r="W2" s="18"/>
      <c r="X2" s="23"/>
      <c r="Y2" s="23"/>
      <c r="Z2" s="23"/>
      <c r="AA2" s="23"/>
      <c r="AB2" s="23"/>
      <c r="AC2" s="23"/>
      <c r="AD2" s="23"/>
      <c r="AE2" s="23"/>
      <c r="AF2" s="158"/>
    </row>
    <row r="3" spans="1:35" ht="15.75" customHeight="1" x14ac:dyDescent="0.3">
      <c r="A3" s="468"/>
      <c r="B3" s="468"/>
      <c r="G3" s="241"/>
      <c r="H3" s="241"/>
      <c r="I3" s="242" t="s">
        <v>29</v>
      </c>
      <c r="J3" s="469" t="s">
        <v>150</v>
      </c>
      <c r="K3" s="469"/>
      <c r="L3" s="469"/>
      <c r="M3" s="469"/>
      <c r="N3" s="469"/>
      <c r="O3" s="469"/>
      <c r="P3" s="469"/>
      <c r="Q3" s="469"/>
      <c r="R3" s="469"/>
      <c r="S3" s="469"/>
      <c r="T3" s="469"/>
      <c r="U3" s="241"/>
      <c r="V3" s="241"/>
      <c r="W3" s="241" t="s">
        <v>1</v>
      </c>
      <c r="X3" s="470" t="s">
        <v>149</v>
      </c>
      <c r="Y3" s="470"/>
      <c r="Z3" s="470"/>
      <c r="AA3" s="470"/>
      <c r="AB3" s="470"/>
      <c r="AC3" s="470"/>
      <c r="AD3" s="470"/>
      <c r="AE3" s="470"/>
      <c r="AF3" s="470"/>
    </row>
    <row r="4" spans="1:35" ht="7.5" customHeight="1" thickBot="1" x14ac:dyDescent="0.3">
      <c r="J4" s="76"/>
      <c r="K4" s="76"/>
      <c r="L4" s="76"/>
      <c r="M4" s="76"/>
      <c r="N4" s="76"/>
      <c r="O4" s="76"/>
      <c r="P4" s="76"/>
      <c r="Q4" s="76"/>
      <c r="R4" s="76"/>
      <c r="S4" s="76"/>
      <c r="T4" s="76"/>
      <c r="X4" s="23"/>
      <c r="Y4" s="23"/>
      <c r="Z4" s="23"/>
      <c r="AA4" s="23"/>
      <c r="AB4" s="23"/>
      <c r="AC4" s="23"/>
      <c r="AD4" s="23"/>
      <c r="AE4" s="23"/>
      <c r="AF4" s="158"/>
    </row>
    <row r="5" spans="1:35" ht="14.1" customHeight="1" x14ac:dyDescent="0.25">
      <c r="B5" s="440" t="s">
        <v>159</v>
      </c>
      <c r="C5" s="441"/>
      <c r="D5" s="441"/>
      <c r="E5" s="441"/>
      <c r="F5" s="442"/>
      <c r="G5" s="246" t="s">
        <v>36</v>
      </c>
      <c r="H5" s="247"/>
      <c r="I5" s="108"/>
      <c r="J5" s="471" t="s">
        <v>160</v>
      </c>
      <c r="K5" s="441"/>
      <c r="L5" s="441"/>
      <c r="M5" s="441"/>
      <c r="N5" s="442"/>
      <c r="O5" s="246" t="s">
        <v>36</v>
      </c>
      <c r="P5" s="247"/>
      <c r="Q5" s="108"/>
      <c r="R5" s="472" t="s">
        <v>161</v>
      </c>
      <c r="S5" s="473"/>
      <c r="T5" s="473"/>
      <c r="U5" s="473"/>
      <c r="V5" s="474"/>
      <c r="W5" s="246" t="s">
        <v>36</v>
      </c>
      <c r="X5" s="247"/>
      <c r="Y5" s="108"/>
      <c r="Z5" s="440" t="s">
        <v>162</v>
      </c>
      <c r="AA5" s="441"/>
      <c r="AB5" s="441"/>
      <c r="AC5" s="441"/>
      <c r="AD5" s="442"/>
      <c r="AE5" s="246" t="s">
        <v>36</v>
      </c>
      <c r="AF5" s="247">
        <v>1</v>
      </c>
    </row>
    <row r="6" spans="1:35" ht="14.1" customHeight="1" thickBot="1" x14ac:dyDescent="0.3">
      <c r="B6" s="248" t="s">
        <v>32</v>
      </c>
      <c r="C6" s="122" t="s">
        <v>33</v>
      </c>
      <c r="D6" s="122" t="s">
        <v>34</v>
      </c>
      <c r="E6" s="122" t="s">
        <v>33</v>
      </c>
      <c r="F6" s="122" t="s">
        <v>35</v>
      </c>
      <c r="G6" s="109" t="s">
        <v>37</v>
      </c>
      <c r="H6" s="249"/>
      <c r="I6" s="108"/>
      <c r="J6" s="248" t="s">
        <v>32</v>
      </c>
      <c r="K6" s="122" t="s">
        <v>33</v>
      </c>
      <c r="L6" s="122" t="s">
        <v>34</v>
      </c>
      <c r="M6" s="122" t="s">
        <v>33</v>
      </c>
      <c r="N6" s="122" t="s">
        <v>35</v>
      </c>
      <c r="O6" s="109" t="s">
        <v>37</v>
      </c>
      <c r="P6" s="249"/>
      <c r="Q6" s="108"/>
      <c r="R6" s="248" t="s">
        <v>32</v>
      </c>
      <c r="S6" s="122" t="s">
        <v>33</v>
      </c>
      <c r="T6" s="122" t="s">
        <v>34</v>
      </c>
      <c r="U6" s="122" t="s">
        <v>33</v>
      </c>
      <c r="V6" s="122" t="s">
        <v>35</v>
      </c>
      <c r="W6" s="109" t="s">
        <v>37</v>
      </c>
      <c r="X6" s="249"/>
      <c r="Y6" s="108"/>
      <c r="Z6" s="248" t="s">
        <v>32</v>
      </c>
      <c r="AA6" s="122" t="s">
        <v>33</v>
      </c>
      <c r="AB6" s="122" t="s">
        <v>34</v>
      </c>
      <c r="AC6" s="122" t="s">
        <v>33</v>
      </c>
      <c r="AD6" s="122" t="s">
        <v>35</v>
      </c>
      <c r="AE6" s="109" t="s">
        <v>37</v>
      </c>
      <c r="AF6" s="249"/>
    </row>
    <row r="7" spans="1:35" ht="14.1" customHeight="1" thickBot="1" x14ac:dyDescent="0.3">
      <c r="B7" s="250"/>
      <c r="C7" s="120">
        <v>1</v>
      </c>
      <c r="D7" s="229">
        <v>2</v>
      </c>
      <c r="E7" s="233">
        <v>3</v>
      </c>
      <c r="F7" s="230">
        <v>4</v>
      </c>
      <c r="G7" s="109" t="s">
        <v>38</v>
      </c>
      <c r="H7" s="251"/>
      <c r="I7" s="108"/>
      <c r="J7" s="260"/>
      <c r="K7" s="121"/>
      <c r="L7" s="121"/>
      <c r="M7" s="121"/>
      <c r="N7" s="118">
        <v>1</v>
      </c>
      <c r="O7" s="109" t="s">
        <v>38</v>
      </c>
      <c r="P7" s="251"/>
      <c r="Q7" s="108"/>
      <c r="R7" s="230">
        <v>1</v>
      </c>
      <c r="S7" s="126">
        <v>2</v>
      </c>
      <c r="T7" s="117">
        <v>3</v>
      </c>
      <c r="U7" s="232">
        <v>4</v>
      </c>
      <c r="V7" s="127">
        <v>5</v>
      </c>
      <c r="W7" s="109" t="s">
        <v>38</v>
      </c>
      <c r="X7" s="251"/>
      <c r="Y7" s="108"/>
      <c r="Z7" s="260"/>
      <c r="AA7" s="121"/>
      <c r="AB7" s="284">
        <v>1</v>
      </c>
      <c r="AC7" s="117">
        <v>2</v>
      </c>
      <c r="AD7" s="117">
        <v>3</v>
      </c>
      <c r="AE7" s="109" t="s">
        <v>38</v>
      </c>
      <c r="AF7" s="251"/>
    </row>
    <row r="8" spans="1:35" ht="14.1" customHeight="1" x14ac:dyDescent="0.25">
      <c r="B8" s="252">
        <v>7</v>
      </c>
      <c r="C8" s="231">
        <v>8</v>
      </c>
      <c r="D8" s="118">
        <v>9</v>
      </c>
      <c r="E8" s="120">
        <v>10</v>
      </c>
      <c r="F8" s="120">
        <v>11</v>
      </c>
      <c r="G8" s="109" t="s">
        <v>39</v>
      </c>
      <c r="H8" s="253"/>
      <c r="I8" s="108"/>
      <c r="J8" s="252">
        <v>4</v>
      </c>
      <c r="K8" s="118">
        <v>5</v>
      </c>
      <c r="L8" s="118">
        <v>6</v>
      </c>
      <c r="M8" s="118">
        <v>7</v>
      </c>
      <c r="N8" s="118">
        <v>8</v>
      </c>
      <c r="O8" s="109" t="s">
        <v>39</v>
      </c>
      <c r="P8" s="253"/>
      <c r="Q8" s="108"/>
      <c r="R8" s="263">
        <v>8</v>
      </c>
      <c r="S8" s="126">
        <v>9</v>
      </c>
      <c r="T8" s="117">
        <v>10</v>
      </c>
      <c r="U8" s="117">
        <v>11</v>
      </c>
      <c r="V8" s="127">
        <v>12</v>
      </c>
      <c r="W8" s="109" t="s">
        <v>39</v>
      </c>
      <c r="X8" s="253"/>
      <c r="Y8" s="108"/>
      <c r="Z8" s="262">
        <v>6</v>
      </c>
      <c r="AA8" s="117">
        <v>7</v>
      </c>
      <c r="AB8" s="117">
        <v>8</v>
      </c>
      <c r="AC8" s="117">
        <v>9</v>
      </c>
      <c r="AD8" s="117">
        <v>10</v>
      </c>
      <c r="AE8" s="109" t="s">
        <v>39</v>
      </c>
      <c r="AF8" s="253"/>
    </row>
    <row r="9" spans="1:35" ht="14.1" customHeight="1" x14ac:dyDescent="0.25">
      <c r="B9" s="254">
        <v>14</v>
      </c>
      <c r="C9" s="118">
        <v>15</v>
      </c>
      <c r="D9" s="118">
        <v>16</v>
      </c>
      <c r="E9" s="118">
        <v>17</v>
      </c>
      <c r="F9" s="118">
        <v>18</v>
      </c>
      <c r="G9" s="109" t="s">
        <v>98</v>
      </c>
      <c r="H9" s="251"/>
      <c r="I9" s="108"/>
      <c r="J9" s="252">
        <v>11</v>
      </c>
      <c r="K9" s="118">
        <v>12</v>
      </c>
      <c r="L9" s="118">
        <v>13</v>
      </c>
      <c r="M9" s="118">
        <v>14</v>
      </c>
      <c r="N9" s="118">
        <v>15</v>
      </c>
      <c r="O9" s="109" t="s">
        <v>98</v>
      </c>
      <c r="P9" s="251"/>
      <c r="Q9" s="108"/>
      <c r="R9" s="263">
        <v>15</v>
      </c>
      <c r="S9" s="117">
        <v>16</v>
      </c>
      <c r="T9" s="117">
        <v>17</v>
      </c>
      <c r="U9" s="117">
        <v>18</v>
      </c>
      <c r="V9" s="117">
        <v>19</v>
      </c>
      <c r="W9" s="109" t="s">
        <v>98</v>
      </c>
      <c r="X9" s="251"/>
      <c r="Y9" s="108"/>
      <c r="Z9" s="262">
        <v>13</v>
      </c>
      <c r="AA9" s="117">
        <v>14</v>
      </c>
      <c r="AB9" s="117">
        <v>15</v>
      </c>
      <c r="AC9" s="117">
        <v>16</v>
      </c>
      <c r="AD9" s="117">
        <v>17</v>
      </c>
      <c r="AE9" s="109" t="s">
        <v>98</v>
      </c>
      <c r="AF9" s="251"/>
    </row>
    <row r="10" spans="1:35" ht="14.1" customHeight="1" thickBot="1" x14ac:dyDescent="0.3">
      <c r="B10" s="252">
        <v>21</v>
      </c>
      <c r="C10" s="118">
        <v>22</v>
      </c>
      <c r="D10" s="118">
        <v>23</v>
      </c>
      <c r="E10" s="118">
        <v>24</v>
      </c>
      <c r="F10" s="118">
        <v>25</v>
      </c>
      <c r="G10" s="109" t="s">
        <v>166</v>
      </c>
      <c r="H10" s="255"/>
      <c r="I10" s="108"/>
      <c r="J10" s="252">
        <v>18</v>
      </c>
      <c r="K10" s="228">
        <v>19</v>
      </c>
      <c r="L10" s="128">
        <v>20</v>
      </c>
      <c r="M10" s="128">
        <v>21</v>
      </c>
      <c r="N10" s="235">
        <v>22</v>
      </c>
      <c r="O10" s="109" t="s">
        <v>166</v>
      </c>
      <c r="P10" s="255"/>
      <c r="Q10" s="108"/>
      <c r="R10" s="262">
        <v>22</v>
      </c>
      <c r="S10" s="117">
        <v>23</v>
      </c>
      <c r="T10" s="117">
        <v>24</v>
      </c>
      <c r="U10" s="117">
        <v>25</v>
      </c>
      <c r="V10" s="117">
        <v>26</v>
      </c>
      <c r="W10" s="109" t="s">
        <v>166</v>
      </c>
      <c r="X10" s="255"/>
      <c r="Y10" s="108"/>
      <c r="Z10" s="262">
        <v>20</v>
      </c>
      <c r="AA10" s="117">
        <v>21</v>
      </c>
      <c r="AB10" s="117">
        <v>22</v>
      </c>
      <c r="AC10" s="117">
        <v>23</v>
      </c>
      <c r="AD10" s="117">
        <v>24</v>
      </c>
      <c r="AE10" s="109" t="s">
        <v>166</v>
      </c>
      <c r="AF10" s="255"/>
    </row>
    <row r="11" spans="1:35" ht="14.1" customHeight="1" thickBot="1" x14ac:dyDescent="0.3">
      <c r="B11" s="252">
        <v>28</v>
      </c>
      <c r="C11" s="118">
        <v>29</v>
      </c>
      <c r="D11" s="118">
        <v>30</v>
      </c>
      <c r="E11" s="118">
        <v>31</v>
      </c>
      <c r="F11" s="121"/>
      <c r="G11" s="109" t="s">
        <v>167</v>
      </c>
      <c r="H11" s="256"/>
      <c r="I11" s="108"/>
      <c r="J11" s="262">
        <v>25</v>
      </c>
      <c r="K11" s="216">
        <v>26</v>
      </c>
      <c r="L11" s="216">
        <v>27</v>
      </c>
      <c r="M11" s="232">
        <v>28</v>
      </c>
      <c r="N11" s="230">
        <v>29</v>
      </c>
      <c r="O11" s="109" t="s">
        <v>167</v>
      </c>
      <c r="P11" s="256"/>
      <c r="Q11" s="108"/>
      <c r="R11" s="262">
        <v>29</v>
      </c>
      <c r="S11" s="128">
        <v>30</v>
      </c>
      <c r="T11" s="121"/>
      <c r="U11" s="121"/>
      <c r="V11" s="121"/>
      <c r="W11" s="109" t="s">
        <v>167</v>
      </c>
      <c r="X11" s="256"/>
      <c r="Y11" s="108"/>
      <c r="Z11" s="262">
        <v>27</v>
      </c>
      <c r="AA11" s="117">
        <v>28</v>
      </c>
      <c r="AB11" s="117">
        <v>29</v>
      </c>
      <c r="AC11" s="117">
        <v>30</v>
      </c>
      <c r="AD11" s="317">
        <v>31</v>
      </c>
      <c r="AE11" s="109" t="s">
        <v>167</v>
      </c>
      <c r="AF11" s="256"/>
    </row>
    <row r="12" spans="1:35" ht="14.1" customHeight="1" thickBot="1" x14ac:dyDescent="0.3">
      <c r="B12" s="409" t="s">
        <v>165</v>
      </c>
      <c r="C12" s="410"/>
      <c r="D12" s="410"/>
      <c r="E12" s="411"/>
      <c r="F12" s="411"/>
      <c r="G12" s="109" t="s">
        <v>134</v>
      </c>
      <c r="H12" s="259"/>
      <c r="I12" s="108"/>
      <c r="J12" s="409" t="s">
        <v>165</v>
      </c>
      <c r="K12" s="410"/>
      <c r="L12" s="410"/>
      <c r="M12" s="411">
        <v>7</v>
      </c>
      <c r="N12" s="411"/>
      <c r="O12" s="109" t="s">
        <v>134</v>
      </c>
      <c r="P12" s="259">
        <v>1</v>
      </c>
      <c r="Q12" s="108"/>
      <c r="R12" s="409" t="s">
        <v>165</v>
      </c>
      <c r="S12" s="410"/>
      <c r="T12" s="410"/>
      <c r="U12" s="411">
        <v>21</v>
      </c>
      <c r="V12" s="411"/>
      <c r="W12" s="109" t="s">
        <v>134</v>
      </c>
      <c r="X12" s="259"/>
      <c r="Y12" s="108"/>
      <c r="Z12" s="409" t="s">
        <v>165</v>
      </c>
      <c r="AA12" s="410"/>
      <c r="AB12" s="410"/>
      <c r="AC12" s="411">
        <v>22</v>
      </c>
      <c r="AD12" s="411"/>
      <c r="AE12" s="109" t="s">
        <v>134</v>
      </c>
      <c r="AF12" s="259"/>
      <c r="AI12" s="42"/>
    </row>
    <row r="13" spans="1:35" ht="14.1" customHeight="1" thickBot="1" x14ac:dyDescent="0.3">
      <c r="B13" s="257"/>
      <c r="C13" s="258"/>
      <c r="D13" s="258"/>
      <c r="E13" s="258"/>
      <c r="F13" s="258"/>
      <c r="G13" s="237" t="s">
        <v>40</v>
      </c>
      <c r="H13" s="273">
        <f>E12+SUM(H5:H12)</f>
        <v>0</v>
      </c>
      <c r="I13" s="108"/>
      <c r="J13" s="257"/>
      <c r="K13" s="258"/>
      <c r="L13" s="258"/>
      <c r="M13" s="258"/>
      <c r="N13" s="258"/>
      <c r="O13" s="237" t="s">
        <v>40</v>
      </c>
      <c r="P13" s="273">
        <f>M12+SUM(P5:P12)</f>
        <v>8</v>
      </c>
      <c r="Q13" s="108"/>
      <c r="R13" s="264"/>
      <c r="S13" s="265"/>
      <c r="T13" s="265"/>
      <c r="U13" s="265"/>
      <c r="V13" s="265"/>
      <c r="W13" s="237" t="s">
        <v>40</v>
      </c>
      <c r="X13" s="273">
        <f>U12+SUM(X5:X12)</f>
        <v>21</v>
      </c>
      <c r="Y13" s="108"/>
      <c r="Z13" s="264"/>
      <c r="AA13" s="265"/>
      <c r="AB13" s="265"/>
      <c r="AC13" s="265"/>
      <c r="AD13" s="265"/>
      <c r="AE13" s="237" t="s">
        <v>40</v>
      </c>
      <c r="AF13" s="273">
        <f>AC12+SUM(AF5:AF12)</f>
        <v>23</v>
      </c>
      <c r="AI13" s="42"/>
    </row>
    <row r="14" spans="1:35" ht="10.5" customHeight="1" thickBot="1" x14ac:dyDescent="0.3">
      <c r="B14" s="123"/>
      <c r="C14" s="123"/>
      <c r="D14" s="123"/>
      <c r="E14" s="123"/>
      <c r="F14" s="123"/>
      <c r="G14" s="109"/>
      <c r="H14" s="162"/>
      <c r="I14" s="108"/>
      <c r="J14" s="123"/>
      <c r="K14" s="123"/>
      <c r="L14" s="123"/>
      <c r="M14" s="123"/>
      <c r="N14" s="123"/>
      <c r="O14" s="108"/>
      <c r="P14" s="108"/>
      <c r="Q14" s="108"/>
      <c r="R14" s="125"/>
      <c r="S14" s="125"/>
      <c r="T14" s="125"/>
      <c r="U14" s="125"/>
      <c r="V14" s="125"/>
      <c r="W14" s="108"/>
      <c r="X14" s="108"/>
      <c r="Y14" s="108"/>
      <c r="Z14" s="125"/>
      <c r="AA14" s="125"/>
      <c r="AB14" s="125"/>
      <c r="AC14" s="125"/>
      <c r="AD14" s="125"/>
      <c r="AE14" s="41"/>
      <c r="AF14" s="159"/>
      <c r="AI14" s="42"/>
    </row>
    <row r="15" spans="1:35" ht="14.1" customHeight="1" x14ac:dyDescent="0.25">
      <c r="B15" s="440" t="s">
        <v>163</v>
      </c>
      <c r="C15" s="441"/>
      <c r="D15" s="441"/>
      <c r="E15" s="441"/>
      <c r="F15" s="442"/>
      <c r="G15" s="246" t="s">
        <v>36</v>
      </c>
      <c r="H15" s="247"/>
      <c r="I15" s="108"/>
      <c r="J15" s="440" t="s">
        <v>164</v>
      </c>
      <c r="K15" s="441"/>
      <c r="L15" s="441"/>
      <c r="M15" s="441"/>
      <c r="N15" s="442"/>
      <c r="O15" s="246" t="s">
        <v>36</v>
      </c>
      <c r="P15" s="247">
        <v>1</v>
      </c>
      <c r="Q15" s="108"/>
      <c r="R15" s="440" t="s">
        <v>153</v>
      </c>
      <c r="S15" s="441"/>
      <c r="T15" s="441"/>
      <c r="U15" s="441"/>
      <c r="V15" s="442"/>
      <c r="W15" s="246" t="s">
        <v>36</v>
      </c>
      <c r="X15" s="247"/>
      <c r="Y15" s="108"/>
      <c r="Z15" s="440" t="s">
        <v>154</v>
      </c>
      <c r="AA15" s="441"/>
      <c r="AB15" s="441"/>
      <c r="AC15" s="441"/>
      <c r="AD15" s="442"/>
      <c r="AE15" s="246" t="s">
        <v>36</v>
      </c>
      <c r="AF15" s="247">
        <v>1</v>
      </c>
      <c r="AH15" s="78"/>
    </row>
    <row r="16" spans="1:35" ht="14.1" customHeight="1" thickBot="1" x14ac:dyDescent="0.3">
      <c r="B16" s="248" t="s">
        <v>32</v>
      </c>
      <c r="C16" s="122" t="s">
        <v>33</v>
      </c>
      <c r="D16" s="122" t="s">
        <v>34</v>
      </c>
      <c r="E16" s="122" t="s">
        <v>33</v>
      </c>
      <c r="F16" s="122" t="s">
        <v>35</v>
      </c>
      <c r="G16" s="109" t="s">
        <v>37</v>
      </c>
      <c r="H16" s="249"/>
      <c r="I16" s="108"/>
      <c r="J16" s="248" t="s">
        <v>32</v>
      </c>
      <c r="K16" s="122" t="s">
        <v>33</v>
      </c>
      <c r="L16" s="122" t="s">
        <v>34</v>
      </c>
      <c r="M16" s="122" t="s">
        <v>33</v>
      </c>
      <c r="N16" s="122" t="s">
        <v>35</v>
      </c>
      <c r="O16" s="109" t="s">
        <v>37</v>
      </c>
      <c r="P16" s="249">
        <v>2</v>
      </c>
      <c r="Q16" s="108"/>
      <c r="R16" s="248" t="s">
        <v>32</v>
      </c>
      <c r="S16" s="122" t="s">
        <v>33</v>
      </c>
      <c r="T16" s="122" t="s">
        <v>34</v>
      </c>
      <c r="U16" s="122" t="s">
        <v>33</v>
      </c>
      <c r="V16" s="122" t="s">
        <v>35</v>
      </c>
      <c r="W16" s="109" t="s">
        <v>37</v>
      </c>
      <c r="X16" s="249"/>
      <c r="Y16" s="108"/>
      <c r="Z16" s="248" t="s">
        <v>32</v>
      </c>
      <c r="AA16" s="122" t="s">
        <v>33</v>
      </c>
      <c r="AB16" s="122" t="s">
        <v>34</v>
      </c>
      <c r="AC16" s="122" t="s">
        <v>33</v>
      </c>
      <c r="AD16" s="122" t="s">
        <v>35</v>
      </c>
      <c r="AE16" s="109" t="s">
        <v>37</v>
      </c>
      <c r="AF16" s="249"/>
      <c r="AH16" s="311"/>
    </row>
    <row r="17" spans="2:34" ht="14.1" customHeight="1" thickBot="1" x14ac:dyDescent="0.3">
      <c r="B17" s="260"/>
      <c r="C17" s="121"/>
      <c r="D17" s="121"/>
      <c r="E17" s="121"/>
      <c r="F17" s="121"/>
      <c r="G17" s="109" t="s">
        <v>38</v>
      </c>
      <c r="H17" s="251"/>
      <c r="I17" s="108"/>
      <c r="J17" s="261">
        <v>1</v>
      </c>
      <c r="K17" s="128">
        <v>2</v>
      </c>
      <c r="L17" s="128">
        <v>3</v>
      </c>
      <c r="M17" s="128">
        <v>4</v>
      </c>
      <c r="N17" s="117">
        <v>5</v>
      </c>
      <c r="O17" s="109" t="s">
        <v>38</v>
      </c>
      <c r="P17" s="251"/>
      <c r="Q17" s="108"/>
      <c r="R17" s="267"/>
      <c r="S17" s="244"/>
      <c r="T17" s="244"/>
      <c r="U17" s="230">
        <v>1</v>
      </c>
      <c r="V17" s="231">
        <v>2</v>
      </c>
      <c r="W17" s="109" t="s">
        <v>38</v>
      </c>
      <c r="X17" s="251"/>
      <c r="Y17" s="108"/>
      <c r="Z17" s="261">
        <v>2</v>
      </c>
      <c r="AA17" s="117">
        <v>3</v>
      </c>
      <c r="AB17" s="117">
        <v>4</v>
      </c>
      <c r="AC17" s="117">
        <v>5</v>
      </c>
      <c r="AD17" s="117">
        <v>6</v>
      </c>
      <c r="AE17" s="109" t="s">
        <v>38</v>
      </c>
      <c r="AF17" s="251"/>
      <c r="AH17" s="311"/>
    </row>
    <row r="18" spans="2:34" ht="14.1" customHeight="1" x14ac:dyDescent="0.25">
      <c r="B18" s="262">
        <v>3</v>
      </c>
      <c r="C18" s="117">
        <v>4</v>
      </c>
      <c r="D18" s="117">
        <v>5</v>
      </c>
      <c r="E18" s="117">
        <v>6</v>
      </c>
      <c r="F18" s="117">
        <v>7</v>
      </c>
      <c r="G18" s="109" t="s">
        <v>39</v>
      </c>
      <c r="H18" s="253"/>
      <c r="I18" s="108"/>
      <c r="J18" s="262">
        <v>8</v>
      </c>
      <c r="K18" s="117">
        <v>9</v>
      </c>
      <c r="L18" s="117">
        <v>10</v>
      </c>
      <c r="M18" s="117">
        <v>11</v>
      </c>
      <c r="N18" s="117">
        <v>12</v>
      </c>
      <c r="O18" s="109" t="s">
        <v>39</v>
      </c>
      <c r="P18" s="253"/>
      <c r="Q18" s="108"/>
      <c r="R18" s="263">
        <v>5</v>
      </c>
      <c r="S18" s="117">
        <v>6</v>
      </c>
      <c r="T18" s="127">
        <v>7</v>
      </c>
      <c r="U18" s="127">
        <v>8</v>
      </c>
      <c r="V18" s="127">
        <v>9</v>
      </c>
      <c r="W18" s="109" t="s">
        <v>39</v>
      </c>
      <c r="X18" s="253"/>
      <c r="Y18" s="108"/>
      <c r="Z18" s="262">
        <v>9</v>
      </c>
      <c r="AA18" s="117">
        <v>10</v>
      </c>
      <c r="AB18" s="284">
        <v>11</v>
      </c>
      <c r="AC18" s="128">
        <v>12</v>
      </c>
      <c r="AD18" s="317">
        <v>13</v>
      </c>
      <c r="AE18" s="109" t="s">
        <v>39</v>
      </c>
      <c r="AF18" s="253"/>
      <c r="AH18" s="311"/>
    </row>
    <row r="19" spans="2:34" ht="14.1" customHeight="1" thickBot="1" x14ac:dyDescent="0.3">
      <c r="B19" s="262">
        <v>10</v>
      </c>
      <c r="C19" s="117">
        <v>11</v>
      </c>
      <c r="D19" s="129">
        <v>12</v>
      </c>
      <c r="E19" s="129">
        <v>13</v>
      </c>
      <c r="F19" s="129">
        <v>14</v>
      </c>
      <c r="G19" s="109" t="s">
        <v>98</v>
      </c>
      <c r="H19" s="251"/>
      <c r="I19" s="108"/>
      <c r="J19" s="262">
        <v>15</v>
      </c>
      <c r="K19" s="117">
        <v>16</v>
      </c>
      <c r="L19" s="319">
        <v>17</v>
      </c>
      <c r="M19" s="319">
        <v>18</v>
      </c>
      <c r="N19" s="318">
        <v>19</v>
      </c>
      <c r="O19" s="109" t="s">
        <v>98</v>
      </c>
      <c r="P19" s="251"/>
      <c r="Q19" s="108"/>
      <c r="R19" s="262">
        <v>12</v>
      </c>
      <c r="S19" s="117">
        <v>13</v>
      </c>
      <c r="T19" s="117">
        <v>14</v>
      </c>
      <c r="U19" s="117">
        <v>15</v>
      </c>
      <c r="V19" s="117">
        <v>16</v>
      </c>
      <c r="W19" s="109" t="s">
        <v>98</v>
      </c>
      <c r="X19" s="251"/>
      <c r="Y19" s="108"/>
      <c r="Z19" s="252">
        <v>16</v>
      </c>
      <c r="AA19" s="228">
        <v>17</v>
      </c>
      <c r="AB19" s="117">
        <v>18</v>
      </c>
      <c r="AC19" s="117">
        <v>19</v>
      </c>
      <c r="AD19" s="117">
        <v>20</v>
      </c>
      <c r="AE19" s="109" t="s">
        <v>98</v>
      </c>
      <c r="AF19" s="251"/>
      <c r="AH19" s="311"/>
    </row>
    <row r="20" spans="2:34" ht="14.1" customHeight="1" thickBot="1" x14ac:dyDescent="0.3">
      <c r="B20" s="262">
        <v>17</v>
      </c>
      <c r="C20" s="117">
        <v>18</v>
      </c>
      <c r="D20" s="117">
        <v>19</v>
      </c>
      <c r="E20" s="129">
        <v>20</v>
      </c>
      <c r="F20" s="117">
        <v>21</v>
      </c>
      <c r="G20" s="109" t="s">
        <v>166</v>
      </c>
      <c r="H20" s="255"/>
      <c r="I20" s="108"/>
      <c r="J20" s="266">
        <v>22</v>
      </c>
      <c r="K20" s="130">
        <v>23</v>
      </c>
      <c r="L20" s="130">
        <v>24</v>
      </c>
      <c r="M20" s="230">
        <v>25</v>
      </c>
      <c r="N20" s="119">
        <v>26</v>
      </c>
      <c r="O20" s="109" t="s">
        <v>166</v>
      </c>
      <c r="P20" s="255"/>
      <c r="Q20" s="108"/>
      <c r="R20" s="316">
        <v>19</v>
      </c>
      <c r="S20" s="117">
        <v>20</v>
      </c>
      <c r="T20" s="117">
        <v>21</v>
      </c>
      <c r="U20" s="117">
        <v>22</v>
      </c>
      <c r="V20" s="117">
        <v>23</v>
      </c>
      <c r="W20" s="109" t="s">
        <v>166</v>
      </c>
      <c r="X20" s="255"/>
      <c r="Y20" s="108"/>
      <c r="Z20" s="262">
        <v>23</v>
      </c>
      <c r="AA20" s="117">
        <v>24</v>
      </c>
      <c r="AB20" s="117">
        <v>25</v>
      </c>
      <c r="AC20" s="117">
        <v>26</v>
      </c>
      <c r="AD20" s="117">
        <v>27</v>
      </c>
      <c r="AE20" s="109" t="s">
        <v>166</v>
      </c>
      <c r="AF20" s="255"/>
      <c r="AH20" s="311"/>
    </row>
    <row r="21" spans="2:34" ht="14.1" customHeight="1" thickBot="1" x14ac:dyDescent="0.3">
      <c r="B21" s="262">
        <v>24</v>
      </c>
      <c r="C21" s="117">
        <v>25</v>
      </c>
      <c r="D21" s="233">
        <v>26</v>
      </c>
      <c r="E21" s="230">
        <v>27</v>
      </c>
      <c r="F21" s="231">
        <v>28</v>
      </c>
      <c r="G21" s="109" t="s">
        <v>167</v>
      </c>
      <c r="H21" s="256"/>
      <c r="I21" s="108"/>
      <c r="J21" s="252">
        <v>29</v>
      </c>
      <c r="K21" s="119">
        <v>30</v>
      </c>
      <c r="L21" s="120">
        <v>31</v>
      </c>
      <c r="M21" s="243"/>
      <c r="N21" s="121"/>
      <c r="O21" s="109" t="s">
        <v>167</v>
      </c>
      <c r="P21" s="256"/>
      <c r="Q21" s="108"/>
      <c r="R21" s="262">
        <v>26</v>
      </c>
      <c r="S21" s="117">
        <v>27</v>
      </c>
      <c r="T21" s="117">
        <v>28</v>
      </c>
      <c r="U21" s="117">
        <v>29</v>
      </c>
      <c r="V21" s="117">
        <v>30</v>
      </c>
      <c r="W21" s="109" t="s">
        <v>167</v>
      </c>
      <c r="X21" s="256"/>
      <c r="Y21" s="108"/>
      <c r="Z21" s="268"/>
      <c r="AA21" s="124"/>
      <c r="AB21" s="124"/>
      <c r="AC21" s="124"/>
      <c r="AD21" s="124"/>
      <c r="AE21" s="109" t="s">
        <v>167</v>
      </c>
      <c r="AF21" s="256"/>
      <c r="AH21" s="311"/>
    </row>
    <row r="22" spans="2:34" ht="14.1" customHeight="1" thickBot="1" x14ac:dyDescent="0.3">
      <c r="B22" s="409" t="s">
        <v>165</v>
      </c>
      <c r="C22" s="410"/>
      <c r="D22" s="410"/>
      <c r="E22" s="411">
        <v>17</v>
      </c>
      <c r="F22" s="411"/>
      <c r="G22" s="109" t="s">
        <v>134</v>
      </c>
      <c r="H22" s="259"/>
      <c r="I22" s="108"/>
      <c r="J22" s="409" t="s">
        <v>165</v>
      </c>
      <c r="K22" s="410"/>
      <c r="L22" s="410"/>
      <c r="M22" s="411">
        <v>12</v>
      </c>
      <c r="N22" s="411"/>
      <c r="O22" s="109" t="s">
        <v>134</v>
      </c>
      <c r="P22" s="259"/>
      <c r="Q22" s="108"/>
      <c r="R22" s="409" t="s">
        <v>165</v>
      </c>
      <c r="S22" s="410"/>
      <c r="T22" s="410"/>
      <c r="U22" s="411">
        <v>19</v>
      </c>
      <c r="V22" s="411"/>
      <c r="W22" s="109" t="s">
        <v>134</v>
      </c>
      <c r="X22" s="259">
        <v>1</v>
      </c>
      <c r="Y22" s="108"/>
      <c r="Z22" s="409" t="s">
        <v>165</v>
      </c>
      <c r="AA22" s="410"/>
      <c r="AB22" s="410"/>
      <c r="AC22" s="411">
        <v>17</v>
      </c>
      <c r="AD22" s="411"/>
      <c r="AE22" s="109" t="s">
        <v>134</v>
      </c>
      <c r="AF22" s="259">
        <v>1</v>
      </c>
    </row>
    <row r="23" spans="2:34" ht="14.1" customHeight="1" thickBot="1" x14ac:dyDescent="0.4">
      <c r="B23" s="264"/>
      <c r="C23" s="265"/>
      <c r="D23" s="265"/>
      <c r="E23" s="265"/>
      <c r="F23" s="265"/>
      <c r="G23" s="237" t="s">
        <v>40</v>
      </c>
      <c r="H23" s="273">
        <f>E22+SUM(H15:H22)</f>
        <v>17</v>
      </c>
      <c r="I23" s="108"/>
      <c r="J23" s="461" t="s">
        <v>170</v>
      </c>
      <c r="K23" s="462"/>
      <c r="L23" s="462"/>
      <c r="M23" s="463"/>
      <c r="N23" s="463"/>
      <c r="O23" s="237" t="s">
        <v>40</v>
      </c>
      <c r="P23" s="273">
        <f>M22+SUM(P15:P22)</f>
        <v>15</v>
      </c>
      <c r="Q23" s="108"/>
      <c r="R23" s="264"/>
      <c r="S23" s="265"/>
      <c r="T23" s="265"/>
      <c r="U23" s="265"/>
      <c r="V23" s="265"/>
      <c r="W23" s="237" t="s">
        <v>40</v>
      </c>
      <c r="X23" s="273">
        <f>U22+SUM(X15:X22)</f>
        <v>20</v>
      </c>
      <c r="Y23" s="108"/>
      <c r="Z23" s="264"/>
      <c r="AA23" s="265"/>
      <c r="AB23" s="265"/>
      <c r="AC23" s="265"/>
      <c r="AD23" s="265"/>
      <c r="AE23" s="237" t="s">
        <v>40</v>
      </c>
      <c r="AF23" s="273">
        <f>AC22+SUM(AF15:AF22)</f>
        <v>19</v>
      </c>
    </row>
    <row r="24" spans="2:34" ht="11.25" customHeight="1" thickBot="1" x14ac:dyDescent="0.3">
      <c r="B24" s="123"/>
      <c r="C24" s="123"/>
      <c r="D24" s="123"/>
      <c r="E24" s="123"/>
      <c r="F24" s="123"/>
      <c r="G24" s="108"/>
      <c r="H24" s="108"/>
      <c r="I24" s="108"/>
      <c r="J24" s="123"/>
      <c r="K24" s="123"/>
      <c r="L24" s="123"/>
      <c r="M24" s="123"/>
      <c r="N24" s="123"/>
      <c r="O24" s="108"/>
      <c r="P24" s="108"/>
      <c r="Q24" s="108"/>
      <c r="R24" s="245"/>
      <c r="S24" s="245"/>
      <c r="T24" s="245"/>
      <c r="U24" s="245"/>
      <c r="V24" s="245"/>
      <c r="W24" s="108"/>
      <c r="X24" s="108"/>
      <c r="Y24" s="108"/>
      <c r="Z24" s="125"/>
      <c r="AA24" s="125"/>
      <c r="AB24" s="125"/>
      <c r="AC24" s="125"/>
      <c r="AD24" s="125"/>
      <c r="AE24" s="41"/>
      <c r="AF24" s="159"/>
    </row>
    <row r="25" spans="2:34" ht="14.1" customHeight="1" x14ac:dyDescent="0.25">
      <c r="B25" s="440" t="s">
        <v>155</v>
      </c>
      <c r="C25" s="441"/>
      <c r="D25" s="441"/>
      <c r="E25" s="441"/>
      <c r="F25" s="442"/>
      <c r="G25" s="246" t="s">
        <v>36</v>
      </c>
      <c r="H25" s="247"/>
      <c r="I25" s="108"/>
      <c r="J25" s="440" t="s">
        <v>156</v>
      </c>
      <c r="K25" s="441"/>
      <c r="L25" s="441"/>
      <c r="M25" s="441"/>
      <c r="N25" s="442"/>
      <c r="O25" s="246" t="s">
        <v>36</v>
      </c>
      <c r="P25" s="247"/>
      <c r="Q25" s="108"/>
      <c r="R25" s="440" t="s">
        <v>157</v>
      </c>
      <c r="S25" s="441"/>
      <c r="T25" s="441"/>
      <c r="U25" s="441"/>
      <c r="V25" s="442"/>
      <c r="W25" s="246" t="s">
        <v>36</v>
      </c>
      <c r="X25" s="247"/>
      <c r="Y25" s="81"/>
      <c r="Z25" s="440" t="s">
        <v>158</v>
      </c>
      <c r="AA25" s="441"/>
      <c r="AB25" s="441"/>
      <c r="AC25" s="441"/>
      <c r="AD25" s="442"/>
      <c r="AE25" s="246" t="s">
        <v>36</v>
      </c>
      <c r="AF25" s="247">
        <v>1</v>
      </c>
    </row>
    <row r="26" spans="2:34" ht="14.1" customHeight="1" thickBot="1" x14ac:dyDescent="0.3">
      <c r="B26" s="248" t="s">
        <v>32</v>
      </c>
      <c r="C26" s="122" t="s">
        <v>33</v>
      </c>
      <c r="D26" s="122" t="s">
        <v>34</v>
      </c>
      <c r="E26" s="122" t="s">
        <v>33</v>
      </c>
      <c r="F26" s="122" t="s">
        <v>35</v>
      </c>
      <c r="G26" s="109" t="s">
        <v>37</v>
      </c>
      <c r="H26" s="249"/>
      <c r="I26" s="108"/>
      <c r="J26" s="248" t="s">
        <v>32</v>
      </c>
      <c r="K26" s="122" t="s">
        <v>33</v>
      </c>
      <c r="L26" s="122" t="s">
        <v>34</v>
      </c>
      <c r="M26" s="122" t="s">
        <v>33</v>
      </c>
      <c r="N26" s="122" t="s">
        <v>35</v>
      </c>
      <c r="O26" s="109" t="s">
        <v>37</v>
      </c>
      <c r="P26" s="249"/>
      <c r="Q26" s="108"/>
      <c r="R26" s="248" t="s">
        <v>32</v>
      </c>
      <c r="S26" s="122" t="s">
        <v>33</v>
      </c>
      <c r="T26" s="122" t="s">
        <v>34</v>
      </c>
      <c r="U26" s="122" t="s">
        <v>33</v>
      </c>
      <c r="V26" s="122" t="s">
        <v>35</v>
      </c>
      <c r="W26" s="109" t="s">
        <v>37</v>
      </c>
      <c r="X26" s="249"/>
      <c r="Y26" s="81"/>
      <c r="Z26" s="248" t="s">
        <v>32</v>
      </c>
      <c r="AA26" s="122" t="s">
        <v>33</v>
      </c>
      <c r="AB26" s="122" t="s">
        <v>34</v>
      </c>
      <c r="AC26" s="122" t="s">
        <v>33</v>
      </c>
      <c r="AD26" s="122" t="s">
        <v>35</v>
      </c>
      <c r="AE26" s="109" t="s">
        <v>37</v>
      </c>
      <c r="AF26" s="249">
        <v>2</v>
      </c>
    </row>
    <row r="27" spans="2:34" ht="14.1" customHeight="1" x14ac:dyDescent="0.25">
      <c r="B27" s="262">
        <v>2</v>
      </c>
      <c r="C27" s="117">
        <v>3</v>
      </c>
      <c r="D27" s="117">
        <v>4</v>
      </c>
      <c r="E27" s="117">
        <v>5</v>
      </c>
      <c r="F27" s="117">
        <v>6</v>
      </c>
      <c r="G27" s="109" t="s">
        <v>38</v>
      </c>
      <c r="H27" s="251"/>
      <c r="I27" s="108"/>
      <c r="J27" s="260"/>
      <c r="K27" s="121"/>
      <c r="L27" s="128">
        <v>1</v>
      </c>
      <c r="M27" s="228">
        <v>2</v>
      </c>
      <c r="N27" s="118">
        <v>3</v>
      </c>
      <c r="O27" s="109" t="s">
        <v>38</v>
      </c>
      <c r="P27" s="251"/>
      <c r="Q27" s="108"/>
      <c r="R27" s="260"/>
      <c r="S27" s="121"/>
      <c r="T27" s="121"/>
      <c r="U27" s="121"/>
      <c r="V27" s="117">
        <v>1</v>
      </c>
      <c r="W27" s="109" t="s">
        <v>38</v>
      </c>
      <c r="X27" s="251"/>
      <c r="Y27" s="81"/>
      <c r="Z27" s="320">
        <v>1</v>
      </c>
      <c r="AA27" s="321">
        <v>2</v>
      </c>
      <c r="AB27" s="317">
        <v>3</v>
      </c>
      <c r="AC27" s="118">
        <v>4</v>
      </c>
      <c r="AD27" s="118">
        <v>5</v>
      </c>
      <c r="AE27" s="109" t="s">
        <v>38</v>
      </c>
      <c r="AF27" s="251"/>
    </row>
    <row r="28" spans="2:34" ht="14.1" customHeight="1" x14ac:dyDescent="0.25">
      <c r="B28" s="262">
        <v>9</v>
      </c>
      <c r="C28" s="117">
        <v>10</v>
      </c>
      <c r="D28" s="117">
        <v>11</v>
      </c>
      <c r="E28" s="117">
        <v>12</v>
      </c>
      <c r="F28" s="118">
        <v>13</v>
      </c>
      <c r="G28" s="109" t="s">
        <v>39</v>
      </c>
      <c r="H28" s="253"/>
      <c r="I28" s="108"/>
      <c r="J28" s="252">
        <v>6</v>
      </c>
      <c r="K28" s="118">
        <v>7</v>
      </c>
      <c r="L28" s="118">
        <v>8</v>
      </c>
      <c r="M28" s="118">
        <v>9</v>
      </c>
      <c r="N28" s="118">
        <v>10</v>
      </c>
      <c r="O28" s="109" t="s">
        <v>39</v>
      </c>
      <c r="P28" s="253"/>
      <c r="Q28" s="108"/>
      <c r="R28" s="262">
        <v>4</v>
      </c>
      <c r="S28" s="117">
        <v>5</v>
      </c>
      <c r="T28" s="117">
        <v>6</v>
      </c>
      <c r="U28" s="117">
        <v>7</v>
      </c>
      <c r="V28" s="117">
        <v>8</v>
      </c>
      <c r="W28" s="109" t="s">
        <v>39</v>
      </c>
      <c r="X28" s="253"/>
      <c r="Y28" s="81"/>
      <c r="Z28" s="252">
        <v>8</v>
      </c>
      <c r="AA28" s="118">
        <v>9</v>
      </c>
      <c r="AB28" s="118">
        <v>10</v>
      </c>
      <c r="AC28" s="118">
        <v>11</v>
      </c>
      <c r="AD28" s="118">
        <v>12</v>
      </c>
      <c r="AE28" s="109" t="s">
        <v>39</v>
      </c>
      <c r="AF28" s="253"/>
    </row>
    <row r="29" spans="2:34" ht="14.1" customHeight="1" x14ac:dyDescent="0.25">
      <c r="B29" s="262">
        <v>16</v>
      </c>
      <c r="C29" s="117">
        <v>17</v>
      </c>
      <c r="D29" s="117">
        <v>18</v>
      </c>
      <c r="E29" s="117">
        <v>19</v>
      </c>
      <c r="F29" s="117">
        <v>20</v>
      </c>
      <c r="G29" s="109" t="s">
        <v>98</v>
      </c>
      <c r="H29" s="251"/>
      <c r="I29" s="108"/>
      <c r="J29" s="262">
        <v>13</v>
      </c>
      <c r="K29" s="117">
        <v>14</v>
      </c>
      <c r="L29" s="117">
        <v>15</v>
      </c>
      <c r="M29" s="117">
        <v>16</v>
      </c>
      <c r="N29" s="117">
        <v>17</v>
      </c>
      <c r="O29" s="109" t="s">
        <v>98</v>
      </c>
      <c r="P29" s="251"/>
      <c r="Q29" s="108"/>
      <c r="R29" s="262">
        <v>11</v>
      </c>
      <c r="S29" s="117">
        <v>12</v>
      </c>
      <c r="T29" s="117">
        <v>13</v>
      </c>
      <c r="U29" s="117">
        <v>14</v>
      </c>
      <c r="V29" s="117">
        <v>15</v>
      </c>
      <c r="W29" s="109" t="s">
        <v>98</v>
      </c>
      <c r="X29" s="251"/>
      <c r="Y29" s="81"/>
      <c r="Z29" s="252">
        <v>15</v>
      </c>
      <c r="AA29" s="118">
        <v>16</v>
      </c>
      <c r="AB29" s="118">
        <v>17</v>
      </c>
      <c r="AC29" s="118">
        <v>18</v>
      </c>
      <c r="AD29" s="118">
        <v>19</v>
      </c>
      <c r="AE29" s="109" t="s">
        <v>98</v>
      </c>
      <c r="AF29" s="251"/>
    </row>
    <row r="30" spans="2:34" ht="14.1" customHeight="1" thickBot="1" x14ac:dyDescent="0.3">
      <c r="B30" s="262">
        <v>23</v>
      </c>
      <c r="C30" s="117">
        <v>24</v>
      </c>
      <c r="D30" s="117">
        <v>25</v>
      </c>
      <c r="E30" s="117">
        <v>26</v>
      </c>
      <c r="F30" s="117">
        <v>27</v>
      </c>
      <c r="G30" s="109" t="s">
        <v>166</v>
      </c>
      <c r="H30" s="255"/>
      <c r="I30" s="108"/>
      <c r="J30" s="262">
        <v>20</v>
      </c>
      <c r="K30" s="117">
        <v>21</v>
      </c>
      <c r="L30" s="117">
        <v>22</v>
      </c>
      <c r="M30" s="117">
        <v>23</v>
      </c>
      <c r="N30" s="117">
        <v>24</v>
      </c>
      <c r="O30" s="109" t="s">
        <v>166</v>
      </c>
      <c r="P30" s="255"/>
      <c r="Q30" s="108"/>
      <c r="R30" s="271">
        <v>18</v>
      </c>
      <c r="S30" s="117">
        <v>19</v>
      </c>
      <c r="T30" s="117">
        <v>20</v>
      </c>
      <c r="U30" s="117">
        <v>21</v>
      </c>
      <c r="V30" s="118">
        <v>22</v>
      </c>
      <c r="W30" s="109" t="s">
        <v>166</v>
      </c>
      <c r="X30" s="255"/>
      <c r="Y30" s="81"/>
      <c r="Z30" s="252">
        <v>22</v>
      </c>
      <c r="AA30" s="118">
        <v>23</v>
      </c>
      <c r="AB30" s="118">
        <v>24</v>
      </c>
      <c r="AC30" s="118">
        <v>25</v>
      </c>
      <c r="AD30" s="118">
        <v>26</v>
      </c>
      <c r="AE30" s="109" t="s">
        <v>166</v>
      </c>
      <c r="AF30" s="255"/>
    </row>
    <row r="31" spans="2:34" ht="14.1" customHeight="1" thickTop="1" thickBot="1" x14ac:dyDescent="0.3">
      <c r="B31" s="262">
        <v>30</v>
      </c>
      <c r="C31" s="128">
        <v>31</v>
      </c>
      <c r="D31" s="121"/>
      <c r="E31" s="121"/>
      <c r="F31" s="121"/>
      <c r="G31" s="109" t="s">
        <v>167</v>
      </c>
      <c r="H31" s="256"/>
      <c r="I31" s="108"/>
      <c r="J31" s="262">
        <v>27</v>
      </c>
      <c r="K31" s="117">
        <v>28</v>
      </c>
      <c r="L31" s="117">
        <v>29</v>
      </c>
      <c r="M31" s="128">
        <v>30</v>
      </c>
      <c r="N31" s="219"/>
      <c r="O31" s="109" t="s">
        <v>167</v>
      </c>
      <c r="P31" s="256"/>
      <c r="Q31" s="108"/>
      <c r="R31" s="272">
        <v>25</v>
      </c>
      <c r="S31" s="126">
        <v>26</v>
      </c>
      <c r="T31" s="117">
        <v>27</v>
      </c>
      <c r="U31" s="117">
        <v>28</v>
      </c>
      <c r="V31" s="117">
        <v>29</v>
      </c>
      <c r="W31" s="109" t="s">
        <v>167</v>
      </c>
      <c r="X31" s="256"/>
      <c r="Y31" s="81"/>
      <c r="Z31" s="252">
        <v>29</v>
      </c>
      <c r="AA31" s="118">
        <v>30</v>
      </c>
      <c r="AB31" s="121"/>
      <c r="AC31" s="121"/>
      <c r="AD31" s="121"/>
      <c r="AE31" s="109" t="s">
        <v>167</v>
      </c>
      <c r="AF31" s="256"/>
    </row>
    <row r="32" spans="2:34" s="42" customFormat="1" ht="13.5" customHeight="1" thickTop="1" thickBot="1" x14ac:dyDescent="0.3">
      <c r="B32" s="409" t="s">
        <v>165</v>
      </c>
      <c r="C32" s="410"/>
      <c r="D32" s="410"/>
      <c r="E32" s="411">
        <v>21</v>
      </c>
      <c r="F32" s="411"/>
      <c r="G32" s="109" t="s">
        <v>134</v>
      </c>
      <c r="H32" s="259"/>
      <c r="J32" s="409" t="s">
        <v>165</v>
      </c>
      <c r="K32" s="410"/>
      <c r="L32" s="410"/>
      <c r="M32" s="411">
        <v>15</v>
      </c>
      <c r="N32" s="411"/>
      <c r="O32" s="109" t="s">
        <v>134</v>
      </c>
      <c r="P32" s="259">
        <v>1</v>
      </c>
      <c r="R32" s="409" t="s">
        <v>165</v>
      </c>
      <c r="S32" s="410"/>
      <c r="T32" s="410"/>
      <c r="U32" s="411">
        <v>19</v>
      </c>
      <c r="V32" s="411"/>
      <c r="W32" s="109" t="s">
        <v>134</v>
      </c>
      <c r="X32" s="259"/>
      <c r="Y32" s="80"/>
      <c r="Z32" s="409" t="s">
        <v>165</v>
      </c>
      <c r="AA32" s="410"/>
      <c r="AB32" s="410"/>
      <c r="AC32" s="411"/>
      <c r="AD32" s="411"/>
      <c r="AE32" s="109" t="s">
        <v>134</v>
      </c>
      <c r="AF32" s="259"/>
    </row>
    <row r="33" spans="2:32" s="42" customFormat="1" ht="13.5" customHeight="1" thickBot="1" x14ac:dyDescent="0.4">
      <c r="B33" s="269"/>
      <c r="C33" s="270"/>
      <c r="D33" s="270"/>
      <c r="E33" s="270"/>
      <c r="F33" s="270"/>
      <c r="G33" s="237" t="s">
        <v>40</v>
      </c>
      <c r="H33" s="273">
        <f>E32+SUM(H25:H32)</f>
        <v>21</v>
      </c>
      <c r="J33" s="461" t="s">
        <v>171</v>
      </c>
      <c r="K33" s="462"/>
      <c r="L33" s="462"/>
      <c r="M33" s="463"/>
      <c r="N33" s="463"/>
      <c r="O33" s="237" t="s">
        <v>40</v>
      </c>
      <c r="P33" s="273">
        <f>M32+SUM(P25:P32)</f>
        <v>16</v>
      </c>
      <c r="R33" s="269"/>
      <c r="S33" s="270"/>
      <c r="T33" s="270"/>
      <c r="U33" s="270"/>
      <c r="V33" s="270"/>
      <c r="W33" s="237" t="s">
        <v>40</v>
      </c>
      <c r="X33" s="273">
        <f>U32+SUM(X25:X32)</f>
        <v>19</v>
      </c>
      <c r="Y33" s="80"/>
      <c r="Z33" s="269"/>
      <c r="AA33" s="270"/>
      <c r="AB33" s="270"/>
      <c r="AC33" s="270"/>
      <c r="AD33" s="270"/>
      <c r="AE33" s="237" t="s">
        <v>40</v>
      </c>
      <c r="AF33" s="273">
        <f>AC32+SUM(AF25:AF32)</f>
        <v>3</v>
      </c>
    </row>
    <row r="34" spans="2:32" s="42" customFormat="1" ht="10.5" customHeight="1" thickBot="1" x14ac:dyDescent="0.3">
      <c r="B34" s="79"/>
      <c r="C34" s="79"/>
      <c r="D34" s="79"/>
      <c r="E34" s="79"/>
      <c r="F34" s="79"/>
      <c r="G34" s="109"/>
      <c r="H34" s="162"/>
      <c r="J34" s="79"/>
      <c r="K34" s="79"/>
      <c r="L34" s="79"/>
      <c r="M34" s="79"/>
      <c r="N34" s="79"/>
      <c r="O34" s="109"/>
      <c r="P34" s="162"/>
      <c r="R34" s="79"/>
      <c r="S34" s="79"/>
      <c r="T34" s="79"/>
      <c r="U34" s="79"/>
      <c r="V34" s="79"/>
      <c r="W34" s="109"/>
      <c r="X34" s="162"/>
      <c r="Y34" s="80"/>
      <c r="Z34" s="79"/>
      <c r="AA34" s="79"/>
      <c r="AB34" s="79"/>
      <c r="AC34" s="79"/>
      <c r="AD34" s="79"/>
      <c r="AE34" s="109"/>
      <c r="AF34" s="162"/>
    </row>
    <row r="35" spans="2:32" ht="16.5" customHeight="1" x14ac:dyDescent="0.25">
      <c r="B35" s="443" t="s">
        <v>99</v>
      </c>
      <c r="C35" s="444"/>
      <c r="D35" s="444"/>
      <c r="E35" s="444"/>
      <c r="F35" s="444"/>
      <c r="G35" s="444"/>
      <c r="H35" s="444"/>
      <c r="I35" s="444"/>
      <c r="J35" s="444"/>
      <c r="K35" s="445"/>
      <c r="M35" s="415" t="s">
        <v>95</v>
      </c>
      <c r="N35" s="415"/>
      <c r="O35" s="415"/>
      <c r="P35" s="415"/>
      <c r="Q35" s="415"/>
      <c r="R35" s="415"/>
      <c r="S35" s="415"/>
      <c r="T35" s="449"/>
      <c r="U35" s="449"/>
      <c r="V35" s="449"/>
      <c r="W35" s="449"/>
      <c r="Y35" s="82"/>
      <c r="Z35" s="450" t="s">
        <v>172</v>
      </c>
      <c r="AA35" s="451"/>
      <c r="AB35" s="451"/>
      <c r="AC35" s="451"/>
      <c r="AD35" s="451"/>
      <c r="AE35" s="451"/>
      <c r="AF35" s="452"/>
    </row>
    <row r="36" spans="2:32" ht="21" customHeight="1" thickBot="1" x14ac:dyDescent="0.3">
      <c r="B36" s="446"/>
      <c r="C36" s="447"/>
      <c r="D36" s="447"/>
      <c r="E36" s="447"/>
      <c r="F36" s="447"/>
      <c r="G36" s="447"/>
      <c r="H36" s="447"/>
      <c r="I36" s="447"/>
      <c r="J36" s="447"/>
      <c r="K36" s="448"/>
      <c r="M36" s="115" t="s">
        <v>42</v>
      </c>
      <c r="N36" s="91" t="s">
        <v>41</v>
      </c>
      <c r="O36" s="90"/>
      <c r="P36" s="90"/>
      <c r="Q36" s="91"/>
      <c r="R36" s="90"/>
      <c r="S36" s="116"/>
      <c r="T36" s="91" t="s">
        <v>43</v>
      </c>
      <c r="U36" s="91"/>
      <c r="V36" s="91"/>
      <c r="W36" s="91"/>
      <c r="Y36" s="81"/>
      <c r="Z36" s="428" t="s">
        <v>3</v>
      </c>
      <c r="AA36" s="429"/>
      <c r="AB36" s="429"/>
      <c r="AC36" s="429"/>
      <c r="AD36" s="429"/>
      <c r="AE36" s="429"/>
      <c r="AF36" s="223">
        <f>SUM(E12,M12,U12,AC12,E22,M22,U22,AC22,E32,M32,U32,AC32)</f>
        <v>170</v>
      </c>
    </row>
    <row r="37" spans="2:32" ht="21" customHeight="1" thickBot="1" x14ac:dyDescent="0.3">
      <c r="B37" s="226"/>
      <c r="C37" s="412" t="s">
        <v>140</v>
      </c>
      <c r="D37" s="413"/>
      <c r="E37" s="413"/>
      <c r="F37" s="413"/>
      <c r="G37" s="413"/>
      <c r="H37" s="413"/>
      <c r="I37" s="455" t="s">
        <v>223</v>
      </c>
      <c r="J37" s="455"/>
      <c r="K37" s="456"/>
      <c r="M37" s="83"/>
      <c r="N37" s="83"/>
      <c r="O37" s="83"/>
      <c r="P37" s="83"/>
      <c r="Q37" s="83"/>
      <c r="R37" s="83"/>
      <c r="S37" s="83"/>
      <c r="T37" s="83"/>
      <c r="U37" s="83"/>
      <c r="V37" s="83"/>
      <c r="W37" s="83"/>
      <c r="Z37" s="428" t="s">
        <v>49</v>
      </c>
      <c r="AA37" s="429"/>
      <c r="AB37" s="429"/>
      <c r="AC37" s="429"/>
      <c r="AD37" s="429"/>
      <c r="AE37" s="429"/>
      <c r="AF37" s="223">
        <f t="shared" ref="AF37:AF42" si="0">SUM(H5,P5,X5,AF5,H15,P15,X15,AF15,AF25,X25,P25,H25)</f>
        <v>4</v>
      </c>
    </row>
    <row r="38" spans="2:32" ht="21" customHeight="1" thickTop="1" thickBot="1" x14ac:dyDescent="0.3">
      <c r="B38" s="227"/>
      <c r="C38" s="414" t="s">
        <v>141</v>
      </c>
      <c r="D38" s="415"/>
      <c r="E38" s="415"/>
      <c r="F38" s="415"/>
      <c r="G38" s="415"/>
      <c r="H38" s="415"/>
      <c r="I38" s="457"/>
      <c r="J38" s="457"/>
      <c r="K38" s="458"/>
      <c r="M38" s="77"/>
      <c r="N38" s="77"/>
      <c r="O38" s="77"/>
      <c r="P38" s="77"/>
      <c r="Q38" s="77"/>
      <c r="R38" s="77"/>
      <c r="S38" s="77"/>
      <c r="T38" s="77"/>
      <c r="U38" s="77"/>
      <c r="V38" s="77"/>
      <c r="W38" s="77"/>
      <c r="Z38" s="428" t="s">
        <v>50</v>
      </c>
      <c r="AA38" s="429"/>
      <c r="AB38" s="429"/>
      <c r="AC38" s="429"/>
      <c r="AD38" s="429"/>
      <c r="AE38" s="429"/>
      <c r="AF38" s="223">
        <f t="shared" si="0"/>
        <v>4</v>
      </c>
    </row>
    <row r="39" spans="2:32" ht="21" customHeight="1" thickTop="1" x14ac:dyDescent="0.25">
      <c r="B39" s="275"/>
      <c r="C39" s="453" t="s">
        <v>91</v>
      </c>
      <c r="D39" s="454"/>
      <c r="E39" s="454"/>
      <c r="F39" s="454"/>
      <c r="G39" s="454"/>
      <c r="H39" s="454"/>
      <c r="I39" s="457"/>
      <c r="J39" s="457"/>
      <c r="K39" s="458"/>
      <c r="M39" s="77"/>
      <c r="N39" s="77"/>
      <c r="O39" s="77"/>
      <c r="P39" s="77"/>
      <c r="Q39" s="77"/>
      <c r="R39" s="77"/>
      <c r="S39" s="77"/>
      <c r="T39" s="77"/>
      <c r="U39" s="77"/>
      <c r="V39" s="77"/>
      <c r="W39" s="77"/>
      <c r="Y39" s="83"/>
      <c r="Z39" s="428" t="s">
        <v>51</v>
      </c>
      <c r="AA39" s="429"/>
      <c r="AB39" s="429"/>
      <c r="AC39" s="429"/>
      <c r="AD39" s="429"/>
      <c r="AE39" s="429"/>
      <c r="AF39" s="223">
        <f t="shared" si="0"/>
        <v>0</v>
      </c>
    </row>
    <row r="40" spans="2:32" ht="21" customHeight="1" x14ac:dyDescent="0.25">
      <c r="B40" s="285"/>
      <c r="C40" s="406" t="s">
        <v>169</v>
      </c>
      <c r="D40" s="407"/>
      <c r="E40" s="407"/>
      <c r="F40" s="407"/>
      <c r="G40" s="407"/>
      <c r="H40" s="407"/>
      <c r="I40" s="457"/>
      <c r="J40" s="457"/>
      <c r="K40" s="458"/>
      <c r="M40" s="77"/>
      <c r="N40" s="77"/>
      <c r="O40" s="77"/>
      <c r="P40" s="77"/>
      <c r="Q40" s="77"/>
      <c r="R40" s="77"/>
      <c r="S40" s="77"/>
      <c r="T40" s="77"/>
      <c r="U40" s="77"/>
      <c r="V40" s="77"/>
      <c r="W40" s="77"/>
      <c r="Y40" s="77"/>
      <c r="Z40" s="428" t="s">
        <v>52</v>
      </c>
      <c r="AA40" s="429"/>
      <c r="AB40" s="429"/>
      <c r="AC40" s="429"/>
      <c r="AD40" s="429"/>
      <c r="AE40" s="429"/>
      <c r="AF40" s="223">
        <f t="shared" si="0"/>
        <v>0</v>
      </c>
    </row>
    <row r="41" spans="2:32" ht="21" customHeight="1" thickBot="1" x14ac:dyDescent="0.3">
      <c r="B41" s="274"/>
      <c r="C41" s="464" t="s">
        <v>168</v>
      </c>
      <c r="D41" s="465"/>
      <c r="E41" s="465"/>
      <c r="F41" s="465"/>
      <c r="G41" s="465"/>
      <c r="H41" s="465"/>
      <c r="I41" s="459"/>
      <c r="J41" s="459"/>
      <c r="K41" s="460"/>
      <c r="M41" s="77"/>
      <c r="N41" s="77"/>
      <c r="O41" s="77"/>
      <c r="P41" s="77"/>
      <c r="Q41" s="77"/>
      <c r="R41" s="77"/>
      <c r="S41" s="77"/>
      <c r="T41" s="77"/>
      <c r="U41" s="77"/>
      <c r="V41" s="77"/>
      <c r="W41" s="77"/>
      <c r="Y41" s="77"/>
      <c r="Z41" s="428" t="s">
        <v>173</v>
      </c>
      <c r="AA41" s="429"/>
      <c r="AB41" s="429"/>
      <c r="AC41" s="429"/>
      <c r="AD41" s="429"/>
      <c r="AE41" s="429"/>
      <c r="AF41" s="223">
        <f t="shared" si="0"/>
        <v>0</v>
      </c>
    </row>
    <row r="42" spans="2:32" ht="16.5" customHeight="1" thickBot="1" x14ac:dyDescent="0.3">
      <c r="B42" s="277"/>
      <c r="C42" s="422" t="s">
        <v>45</v>
      </c>
      <c r="D42" s="423"/>
      <c r="E42" s="424"/>
      <c r="F42" s="425" t="s">
        <v>147</v>
      </c>
      <c r="G42" s="426"/>
      <c r="H42" s="426"/>
      <c r="I42" s="426"/>
      <c r="J42" s="426"/>
      <c r="K42" s="427"/>
      <c r="M42" s="77"/>
      <c r="N42" s="77"/>
      <c r="O42" s="77"/>
      <c r="P42" s="77"/>
      <c r="Q42" s="77"/>
      <c r="R42" s="77"/>
      <c r="S42" s="77"/>
      <c r="T42" s="77"/>
      <c r="U42" s="77"/>
      <c r="V42" s="77"/>
      <c r="W42" s="77"/>
      <c r="Y42" s="77"/>
      <c r="Z42" s="428" t="s">
        <v>174</v>
      </c>
      <c r="AA42" s="429"/>
      <c r="AB42" s="429"/>
      <c r="AC42" s="429"/>
      <c r="AD42" s="429"/>
      <c r="AE42" s="429"/>
      <c r="AF42" s="223">
        <f t="shared" si="0"/>
        <v>0</v>
      </c>
    </row>
    <row r="43" spans="2:32" ht="16.5" customHeight="1" thickBot="1" x14ac:dyDescent="0.3">
      <c r="B43" s="278"/>
      <c r="C43" s="430" t="s">
        <v>44</v>
      </c>
      <c r="D43" s="431"/>
      <c r="E43" s="432"/>
      <c r="F43" s="433" t="s">
        <v>125</v>
      </c>
      <c r="G43" s="434"/>
      <c r="H43" s="434"/>
      <c r="I43" s="434"/>
      <c r="J43" s="434"/>
      <c r="K43" s="435"/>
      <c r="M43" s="77"/>
      <c r="N43" s="77"/>
      <c r="O43" s="77"/>
      <c r="P43" s="77"/>
      <c r="Q43" s="77"/>
      <c r="R43" s="77"/>
      <c r="S43" s="77"/>
      <c r="T43" s="77"/>
      <c r="U43" s="77"/>
      <c r="V43" s="77"/>
      <c r="W43" s="77"/>
      <c r="Y43" s="77"/>
      <c r="Z43" s="428" t="s">
        <v>177</v>
      </c>
      <c r="AA43" s="429"/>
      <c r="AB43" s="429"/>
      <c r="AC43" s="429"/>
      <c r="AD43" s="429"/>
      <c r="AE43" s="429"/>
      <c r="AF43" s="223">
        <f>SUM(H11,P11,X11,AF11,H21,P21,X21,AF21,H31,P31,X31,AF31)</f>
        <v>0</v>
      </c>
    </row>
    <row r="44" spans="2:32" ht="16.5" customHeight="1" thickTop="1" thickBot="1" x14ac:dyDescent="0.3">
      <c r="B44" s="279"/>
      <c r="C44" s="430" t="s">
        <v>46</v>
      </c>
      <c r="D44" s="431"/>
      <c r="E44" s="432"/>
      <c r="F44" s="433"/>
      <c r="G44" s="434"/>
      <c r="H44" s="434"/>
      <c r="I44" s="434"/>
      <c r="J44" s="434"/>
      <c r="K44" s="435"/>
      <c r="M44" s="77"/>
      <c r="N44" s="77"/>
      <c r="O44" s="77"/>
      <c r="P44" s="77"/>
      <c r="Q44" s="77"/>
      <c r="R44" s="77"/>
      <c r="S44" s="77"/>
      <c r="T44" s="77"/>
      <c r="U44" s="77"/>
      <c r="V44" s="77"/>
      <c r="W44" s="77"/>
      <c r="Y44" s="77"/>
      <c r="Z44" s="436" t="s">
        <v>176</v>
      </c>
      <c r="AA44" s="437"/>
      <c r="AB44" s="437"/>
      <c r="AC44" s="437"/>
      <c r="AD44" s="437"/>
      <c r="AE44" s="437"/>
      <c r="AF44" s="221">
        <f>SUM(AF36:AF43)</f>
        <v>178</v>
      </c>
    </row>
    <row r="45" spans="2:32" ht="16.5" customHeight="1" thickBot="1" x14ac:dyDescent="0.3">
      <c r="B45" s="280"/>
      <c r="C45" s="430" t="s">
        <v>47</v>
      </c>
      <c r="D45" s="431"/>
      <c r="E45" s="432"/>
      <c r="F45" s="433"/>
      <c r="G45" s="434"/>
      <c r="H45" s="434"/>
      <c r="I45" s="434"/>
      <c r="J45" s="434"/>
      <c r="K45" s="435"/>
      <c r="M45" s="84"/>
      <c r="X45" s="77"/>
      <c r="Z45" s="438" t="s">
        <v>111</v>
      </c>
      <c r="AA45" s="439"/>
      <c r="AB45" s="439"/>
      <c r="AC45" s="439"/>
      <c r="AD45" s="439"/>
      <c r="AE45" s="439"/>
      <c r="AF45" s="222">
        <f>SUM(H12,P12,X12,AF12,H22,P22,X22,AF22,H32,P32,X32,AF32)</f>
        <v>4</v>
      </c>
    </row>
    <row r="46" spans="2:32" ht="16.5" customHeight="1" thickTop="1" thickBot="1" x14ac:dyDescent="0.3">
      <c r="B46" s="281"/>
      <c r="C46" s="430" t="s">
        <v>178</v>
      </c>
      <c r="D46" s="431"/>
      <c r="E46" s="432"/>
      <c r="F46" s="433"/>
      <c r="G46" s="434"/>
      <c r="H46" s="434"/>
      <c r="I46" s="434"/>
      <c r="J46" s="434"/>
      <c r="K46" s="435"/>
      <c r="O46" s="18"/>
      <c r="Z46" s="161"/>
      <c r="AA46" s="171"/>
      <c r="AB46" s="171"/>
      <c r="AC46" s="171"/>
      <c r="AD46" s="171"/>
      <c r="AE46" s="276" t="s">
        <v>48</v>
      </c>
      <c r="AF46" s="220">
        <f>SUM(AF44:AF45)</f>
        <v>182</v>
      </c>
    </row>
    <row r="47" spans="2:32" ht="16.5" customHeight="1" thickBot="1" x14ac:dyDescent="0.3">
      <c r="B47" s="282"/>
      <c r="C47" s="430" t="s">
        <v>179</v>
      </c>
      <c r="D47" s="431"/>
      <c r="E47" s="432"/>
      <c r="F47" s="433"/>
      <c r="G47" s="434"/>
      <c r="H47" s="434"/>
      <c r="I47" s="434"/>
      <c r="J47" s="434"/>
      <c r="K47" s="435"/>
      <c r="Z47" s="416" t="s">
        <v>135</v>
      </c>
      <c r="AA47" s="417"/>
      <c r="AB47" s="417"/>
      <c r="AC47" s="417"/>
      <c r="AD47" s="417"/>
      <c r="AE47" s="417"/>
      <c r="AF47" s="418"/>
    </row>
    <row r="48" spans="2:32" ht="16.5" customHeight="1" thickBot="1" x14ac:dyDescent="0.3">
      <c r="B48" s="283"/>
      <c r="C48" s="475" t="s">
        <v>180</v>
      </c>
      <c r="D48" s="476"/>
      <c r="E48" s="477"/>
      <c r="F48" s="478"/>
      <c r="G48" s="479"/>
      <c r="H48" s="479"/>
      <c r="I48" s="479"/>
      <c r="J48" s="479"/>
      <c r="K48" s="480"/>
      <c r="Z48" s="419"/>
      <c r="AA48" s="420"/>
      <c r="AB48" s="420"/>
      <c r="AC48" s="420"/>
      <c r="AD48" s="420"/>
      <c r="AE48" s="420"/>
      <c r="AF48" s="421"/>
    </row>
    <row r="49" spans="7:26" x14ac:dyDescent="0.25">
      <c r="G49" s="81"/>
      <c r="Z49" s="17"/>
    </row>
    <row r="50" spans="7:26" x14ac:dyDescent="0.25">
      <c r="G50" s="81"/>
      <c r="Z50" s="17"/>
    </row>
  </sheetData>
  <sheetProtection formatCells="0" formatColumns="0" formatRows="0" insertColumns="0" insertRows="0" insertHyperlinks="0" deleteColumns="0" deleteRows="0" selectLockedCells="1" sort="0" autoFilter="0" pivotTables="0"/>
  <mergeCells count="79">
    <mergeCell ref="C46:E46"/>
    <mergeCell ref="F46:K46"/>
    <mergeCell ref="C47:E47"/>
    <mergeCell ref="F47:K47"/>
    <mergeCell ref="Z47:AF48"/>
    <mergeCell ref="C48:E48"/>
    <mergeCell ref="F48:K48"/>
    <mergeCell ref="C44:E44"/>
    <mergeCell ref="F44:K44"/>
    <mergeCell ref="Z44:AE44"/>
    <mergeCell ref="C45:E45"/>
    <mergeCell ref="F45:K45"/>
    <mergeCell ref="Z45:AE45"/>
    <mergeCell ref="C42:E42"/>
    <mergeCell ref="F42:K42"/>
    <mergeCell ref="Z42:AE42"/>
    <mergeCell ref="C43:E43"/>
    <mergeCell ref="F43:K43"/>
    <mergeCell ref="Z43:AE43"/>
    <mergeCell ref="I37:K41"/>
    <mergeCell ref="Z37:AE37"/>
    <mergeCell ref="Z38:AE38"/>
    <mergeCell ref="C39:H39"/>
    <mergeCell ref="Z39:AE39"/>
    <mergeCell ref="Z40:AE40"/>
    <mergeCell ref="C41:H41"/>
    <mergeCell ref="Z41:AE41"/>
    <mergeCell ref="C37:H37"/>
    <mergeCell ref="C38:H38"/>
    <mergeCell ref="C40:H40"/>
    <mergeCell ref="Z32:AB32"/>
    <mergeCell ref="AC32:AD32"/>
    <mergeCell ref="J33:N33"/>
    <mergeCell ref="B35:K36"/>
    <mergeCell ref="M35:W35"/>
    <mergeCell ref="Z35:AF35"/>
    <mergeCell ref="Z36:AE36"/>
    <mergeCell ref="B32:D32"/>
    <mergeCell ref="E32:F32"/>
    <mergeCell ref="J32:L32"/>
    <mergeCell ref="M32:N32"/>
    <mergeCell ref="R32:T32"/>
    <mergeCell ref="U32:V32"/>
    <mergeCell ref="J23:N23"/>
    <mergeCell ref="B25:F25"/>
    <mergeCell ref="J25:N25"/>
    <mergeCell ref="R25:V25"/>
    <mergeCell ref="Z25:AD25"/>
    <mergeCell ref="B15:F15"/>
    <mergeCell ref="J15:N15"/>
    <mergeCell ref="R15:V15"/>
    <mergeCell ref="Z15:AD15"/>
    <mergeCell ref="Z22:AB22"/>
    <mergeCell ref="AC22:AD22"/>
    <mergeCell ref="B22:D22"/>
    <mergeCell ref="E22:F22"/>
    <mergeCell ref="J22:L22"/>
    <mergeCell ref="M22:N22"/>
    <mergeCell ref="R22:T22"/>
    <mergeCell ref="U22:V22"/>
    <mergeCell ref="B5:F5"/>
    <mergeCell ref="J5:N5"/>
    <mergeCell ref="R5:V5"/>
    <mergeCell ref="Z5:AD5"/>
    <mergeCell ref="B12:D12"/>
    <mergeCell ref="E12:F12"/>
    <mergeCell ref="J12:L12"/>
    <mergeCell ref="M12:N12"/>
    <mergeCell ref="R12:T12"/>
    <mergeCell ref="U12:V12"/>
    <mergeCell ref="Z12:AB12"/>
    <mergeCell ref="AC12:AD12"/>
    <mergeCell ref="J1:T1"/>
    <mergeCell ref="X1:AF1"/>
    <mergeCell ref="A2:E2"/>
    <mergeCell ref="A3:B3"/>
    <mergeCell ref="J3:T3"/>
    <mergeCell ref="X3:AF3"/>
    <mergeCell ref="A1:E1"/>
  </mergeCells>
  <pageMargins left="0.17" right="0.1" top="0.2" bottom="0.18" header="0.23" footer="0.18"/>
  <pageSetup scale="9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12959-7C94-4774-90EA-FC42CD530FAB}">
  <sheetPr>
    <tabColor rgb="FFFFFF99"/>
    <pageSetUpPr fitToPage="1"/>
  </sheetPr>
  <dimension ref="A1:AI63"/>
  <sheetViews>
    <sheetView zoomScale="90" zoomScaleNormal="90" workbookViewId="0">
      <selection activeCell="K19" sqref="K19"/>
    </sheetView>
  </sheetViews>
  <sheetFormatPr defaultColWidth="9.140625" defaultRowHeight="15" x14ac:dyDescent="0.25"/>
  <cols>
    <col min="1" max="1" width="1.85546875" style="24" customWidth="1"/>
    <col min="2" max="2" width="14.42578125" style="24" customWidth="1"/>
    <col min="3" max="4" width="10.140625" style="24" customWidth="1"/>
    <col min="5" max="5" width="6.7109375" style="24" customWidth="1"/>
    <col min="6" max="6" width="7.7109375" style="24" customWidth="1"/>
    <col min="7" max="7" width="6.7109375" style="24" customWidth="1"/>
    <col min="8" max="8" width="13" style="24" customWidth="1"/>
    <col min="9" max="9" width="4.42578125" style="24" customWidth="1"/>
    <col min="10" max="10" width="14.28515625" style="24" customWidth="1"/>
    <col min="11" max="12" width="10.140625" style="24" customWidth="1"/>
    <col min="13" max="13" width="6.7109375" style="24" customWidth="1"/>
    <col min="14" max="14" width="7.7109375" style="24" customWidth="1"/>
    <col min="15" max="15" width="8" style="24" customWidth="1"/>
    <col min="16" max="16" width="13" style="24" customWidth="1"/>
    <col min="17" max="17" width="4.28515625" style="24" customWidth="1"/>
    <col min="18" max="18" width="14.5703125" style="24" customWidth="1"/>
    <col min="19" max="20" width="10.140625" style="24" customWidth="1"/>
    <col min="21" max="21" width="6.5703125" style="24" customWidth="1"/>
    <col min="22" max="22" width="7.7109375" style="24" customWidth="1"/>
    <col min="23" max="23" width="9.85546875" style="24" customWidth="1"/>
    <col min="24" max="24" width="12.5703125" style="24" customWidth="1"/>
    <col min="25" max="16384" width="9.140625" style="24"/>
  </cols>
  <sheetData>
    <row r="1" spans="1:24" ht="19.5" customHeight="1" x14ac:dyDescent="0.25">
      <c r="A1" s="487" t="s">
        <v>204</v>
      </c>
      <c r="B1" s="487"/>
      <c r="C1" s="487"/>
      <c r="D1" s="487"/>
      <c r="F1" s="2" t="s">
        <v>0</v>
      </c>
      <c r="G1" s="482" t="s">
        <v>217</v>
      </c>
      <c r="H1" s="482"/>
      <c r="I1" s="482"/>
      <c r="J1" s="482"/>
      <c r="K1" s="482"/>
      <c r="L1" s="6"/>
      <c r="M1" s="3" t="s">
        <v>2</v>
      </c>
      <c r="N1" s="488" t="s">
        <v>152</v>
      </c>
      <c r="O1" s="488"/>
      <c r="P1" s="299" t="s">
        <v>29</v>
      </c>
      <c r="Q1" s="489" t="s">
        <v>218</v>
      </c>
      <c r="R1" s="489"/>
      <c r="S1" s="489"/>
      <c r="T1" s="489"/>
      <c r="U1" s="489"/>
      <c r="V1" s="299"/>
      <c r="W1" s="299" t="s">
        <v>1</v>
      </c>
      <c r="X1" s="239" t="s">
        <v>219</v>
      </c>
    </row>
    <row r="2" spans="1:24" ht="10.5" customHeight="1" x14ac:dyDescent="0.25">
      <c r="A2" s="487"/>
      <c r="B2" s="487"/>
      <c r="C2" s="487"/>
      <c r="D2" s="487"/>
      <c r="E2" s="4"/>
      <c r="F2" s="14"/>
      <c r="G2" s="37"/>
      <c r="H2" s="38"/>
      <c r="I2" s="37"/>
      <c r="J2" s="38"/>
      <c r="K2" s="37"/>
      <c r="L2" s="5"/>
      <c r="N2" s="39"/>
      <c r="O2" s="39"/>
      <c r="P2" s="39"/>
      <c r="Q2" s="39"/>
    </row>
    <row r="3" spans="1:24" s="301" customFormat="1" ht="13.5" customHeight="1" thickBot="1" x14ac:dyDescent="0.3">
      <c r="A3" s="300"/>
      <c r="B3" s="490" t="s">
        <v>195</v>
      </c>
      <c r="C3" s="490"/>
      <c r="D3" s="490"/>
      <c r="E3" s="490"/>
      <c r="F3" s="490"/>
      <c r="G3" s="490"/>
      <c r="H3" s="490"/>
      <c r="I3" s="490"/>
      <c r="J3" s="490"/>
      <c r="K3" s="490"/>
      <c r="L3" s="490"/>
      <c r="M3" s="490"/>
      <c r="N3" s="490"/>
      <c r="O3" s="490"/>
      <c r="P3" s="490"/>
      <c r="Q3" s="490"/>
      <c r="R3" s="490"/>
      <c r="S3" s="490"/>
      <c r="T3" s="490"/>
      <c r="U3" s="490"/>
      <c r="V3" s="490"/>
      <c r="W3" s="490"/>
      <c r="X3" s="490"/>
    </row>
    <row r="4" spans="1:24" ht="14.25" customHeight="1" thickTop="1" x14ac:dyDescent="0.25">
      <c r="B4" s="486" t="s">
        <v>30</v>
      </c>
      <c r="C4" s="388"/>
      <c r="D4" s="388"/>
      <c r="E4" s="388"/>
      <c r="F4" s="388"/>
      <c r="G4" s="388"/>
      <c r="H4" s="389"/>
      <c r="J4" s="484" t="s">
        <v>183</v>
      </c>
      <c r="K4" s="485"/>
      <c r="L4" s="481"/>
      <c r="M4" s="388"/>
      <c r="N4" s="388"/>
      <c r="O4" s="388"/>
      <c r="P4" s="389"/>
      <c r="R4" s="484" t="s">
        <v>191</v>
      </c>
      <c r="S4" s="485"/>
      <c r="T4" s="481"/>
      <c r="U4" s="388"/>
      <c r="V4" s="388"/>
      <c r="W4" s="388"/>
      <c r="X4" s="389"/>
    </row>
    <row r="5" spans="1:24" ht="18" customHeight="1" thickBot="1" x14ac:dyDescent="0.3">
      <c r="B5" s="43" t="s">
        <v>4</v>
      </c>
      <c r="C5" s="43" t="s">
        <v>5</v>
      </c>
      <c r="D5" s="43" t="s">
        <v>6</v>
      </c>
      <c r="E5" s="43" t="s">
        <v>7</v>
      </c>
      <c r="F5" s="87" t="s">
        <v>53</v>
      </c>
      <c r="G5" s="43" t="s">
        <v>8</v>
      </c>
      <c r="H5" s="69" t="s">
        <v>9</v>
      </c>
      <c r="J5" s="43" t="s">
        <v>4</v>
      </c>
      <c r="K5" s="43" t="s">
        <v>5</v>
      </c>
      <c r="L5" s="43" t="s">
        <v>6</v>
      </c>
      <c r="M5" s="43" t="s">
        <v>7</v>
      </c>
      <c r="N5" s="87" t="s">
        <v>53</v>
      </c>
      <c r="O5" s="43" t="s">
        <v>8</v>
      </c>
      <c r="P5" s="69" t="s">
        <v>9</v>
      </c>
      <c r="R5" s="43" t="s">
        <v>4</v>
      </c>
      <c r="S5" s="43" t="s">
        <v>5</v>
      </c>
      <c r="T5" s="43" t="s">
        <v>6</v>
      </c>
      <c r="U5" s="43" t="s">
        <v>7</v>
      </c>
      <c r="V5" s="87" t="s">
        <v>53</v>
      </c>
      <c r="W5" s="43" t="s">
        <v>8</v>
      </c>
      <c r="X5" s="69" t="s">
        <v>9</v>
      </c>
    </row>
    <row r="6" spans="1:24" ht="13.5" customHeight="1" x14ac:dyDescent="0.25">
      <c r="B6" s="40" t="s">
        <v>55</v>
      </c>
      <c r="C6" s="286">
        <v>0.32291666666666669</v>
      </c>
      <c r="D6" s="286">
        <v>0.35833333333333334</v>
      </c>
      <c r="E6" s="287">
        <f>(D6-C6)*1440</f>
        <v>50.999999999999979</v>
      </c>
      <c r="F6" s="288">
        <v>4</v>
      </c>
      <c r="G6" s="289">
        <f>E6+F6</f>
        <v>54.999999999999979</v>
      </c>
      <c r="H6" s="70" t="s">
        <v>10</v>
      </c>
      <c r="J6" s="40"/>
      <c r="K6" s="286"/>
      <c r="L6" s="286"/>
      <c r="M6" s="287">
        <f>(L6-K6)*1440</f>
        <v>0</v>
      </c>
      <c r="N6" s="288"/>
      <c r="O6" s="289">
        <f>M6+N6</f>
        <v>0</v>
      </c>
      <c r="P6" s="70" t="s">
        <v>188</v>
      </c>
      <c r="R6" s="40"/>
      <c r="S6" s="286"/>
      <c r="T6" s="286"/>
      <c r="U6" s="287">
        <f>(T6-S6)*1440</f>
        <v>0</v>
      </c>
      <c r="V6" s="288"/>
      <c r="W6" s="289">
        <f>U6+V6</f>
        <v>0</v>
      </c>
      <c r="X6" s="70" t="s">
        <v>193</v>
      </c>
    </row>
    <row r="7" spans="1:24" ht="13.5" customHeight="1" x14ac:dyDescent="0.25">
      <c r="B7" s="40" t="s">
        <v>56</v>
      </c>
      <c r="C7" s="290">
        <v>0.3611111111111111</v>
      </c>
      <c r="D7" s="290">
        <v>0.40416666666666662</v>
      </c>
      <c r="E7" s="287">
        <f t="shared" ref="E7:E14" si="0">(D7-C7)*1440</f>
        <v>61.999999999999943</v>
      </c>
      <c r="F7" s="291">
        <v>4</v>
      </c>
      <c r="G7" s="289">
        <f t="shared" ref="G7:G14" si="1">E7+F7</f>
        <v>65.999999999999943</v>
      </c>
      <c r="H7" s="70" t="s">
        <v>11</v>
      </c>
      <c r="J7" s="40"/>
      <c r="K7" s="290"/>
      <c r="L7" s="290"/>
      <c r="M7" s="287">
        <f t="shared" ref="M7:M14" si="2">(L7-K7)*1440</f>
        <v>0</v>
      </c>
      <c r="N7" s="291"/>
      <c r="O7" s="289">
        <f t="shared" ref="O7:O14" si="3">M7+N7</f>
        <v>0</v>
      </c>
      <c r="P7" s="70" t="s">
        <v>11</v>
      </c>
      <c r="R7" s="40"/>
      <c r="S7" s="290"/>
      <c r="T7" s="290"/>
      <c r="U7" s="287">
        <f t="shared" ref="U7:U14" si="4">(T7-S7)*1440</f>
        <v>0</v>
      </c>
      <c r="V7" s="291"/>
      <c r="W7" s="289">
        <f t="shared" ref="W7:W14" si="5">U7+V7</f>
        <v>0</v>
      </c>
      <c r="X7" s="70" t="s">
        <v>11</v>
      </c>
    </row>
    <row r="8" spans="1:24" ht="13.5" customHeight="1" thickBot="1" x14ac:dyDescent="0.3">
      <c r="B8" s="40" t="s">
        <v>57</v>
      </c>
      <c r="C8" s="286">
        <v>0.4069444444444445</v>
      </c>
      <c r="D8" s="286">
        <v>0.4513888888888889</v>
      </c>
      <c r="E8" s="287">
        <f t="shared" si="0"/>
        <v>63.999999999999929</v>
      </c>
      <c r="F8" s="291">
        <v>0</v>
      </c>
      <c r="G8" s="289">
        <f t="shared" si="1"/>
        <v>63.999999999999929</v>
      </c>
      <c r="H8" s="85" t="s">
        <v>12</v>
      </c>
      <c r="J8" s="40"/>
      <c r="K8" s="286"/>
      <c r="L8" s="286"/>
      <c r="M8" s="287">
        <f t="shared" si="2"/>
        <v>0</v>
      </c>
      <c r="N8" s="291"/>
      <c r="O8" s="289">
        <f t="shared" si="3"/>
        <v>0</v>
      </c>
      <c r="P8" s="85" t="s">
        <v>12</v>
      </c>
      <c r="R8" s="40"/>
      <c r="S8" s="286"/>
      <c r="T8" s="286"/>
      <c r="U8" s="287">
        <f t="shared" si="4"/>
        <v>0</v>
      </c>
      <c r="V8" s="291"/>
      <c r="W8" s="289">
        <f t="shared" si="5"/>
        <v>0</v>
      </c>
      <c r="X8" s="85" t="s">
        <v>12</v>
      </c>
    </row>
    <row r="9" spans="1:24" ht="13.5" customHeight="1" thickBot="1" x14ac:dyDescent="0.3">
      <c r="B9" s="40" t="s">
        <v>61</v>
      </c>
      <c r="C9" s="286">
        <v>0.4513888888888889</v>
      </c>
      <c r="D9" s="286">
        <v>0.47222222222222227</v>
      </c>
      <c r="E9" s="287">
        <f t="shared" si="0"/>
        <v>30.000000000000053</v>
      </c>
      <c r="F9" s="291">
        <v>4</v>
      </c>
      <c r="G9" s="292">
        <f t="shared" si="1"/>
        <v>34.000000000000057</v>
      </c>
      <c r="H9" s="88">
        <v>170</v>
      </c>
      <c r="J9" s="40"/>
      <c r="K9" s="286"/>
      <c r="L9" s="286"/>
      <c r="M9" s="287">
        <f t="shared" si="2"/>
        <v>0</v>
      </c>
      <c r="N9" s="291"/>
      <c r="O9" s="292">
        <f t="shared" si="3"/>
        <v>0</v>
      </c>
      <c r="P9" s="88"/>
      <c r="R9" s="40"/>
      <c r="S9" s="286"/>
      <c r="T9" s="286"/>
      <c r="U9" s="287">
        <f t="shared" si="4"/>
        <v>0</v>
      </c>
      <c r="V9" s="291"/>
      <c r="W9" s="292">
        <f t="shared" si="5"/>
        <v>0</v>
      </c>
      <c r="X9" s="88"/>
    </row>
    <row r="10" spans="1:24" ht="13.5" customHeight="1" x14ac:dyDescent="0.25">
      <c r="B10" s="40" t="s">
        <v>58</v>
      </c>
      <c r="C10" s="286">
        <v>0.47500000000000003</v>
      </c>
      <c r="D10" s="286">
        <v>0.51666666666666672</v>
      </c>
      <c r="E10" s="287">
        <f t="shared" si="0"/>
        <v>60.000000000000028</v>
      </c>
      <c r="F10" s="291">
        <v>4</v>
      </c>
      <c r="G10" s="289">
        <f t="shared" si="1"/>
        <v>64.000000000000028</v>
      </c>
      <c r="H10" s="72"/>
      <c r="J10" s="40"/>
      <c r="K10" s="286"/>
      <c r="L10" s="286"/>
      <c r="M10" s="287">
        <f t="shared" si="2"/>
        <v>0</v>
      </c>
      <c r="N10" s="291"/>
      <c r="O10" s="289">
        <f t="shared" si="3"/>
        <v>0</v>
      </c>
      <c r="P10" s="72"/>
      <c r="R10" s="40"/>
      <c r="S10" s="286"/>
      <c r="T10" s="286"/>
      <c r="U10" s="287">
        <f t="shared" si="4"/>
        <v>0</v>
      </c>
      <c r="V10" s="291"/>
      <c r="W10" s="289">
        <f t="shared" si="5"/>
        <v>0</v>
      </c>
      <c r="X10" s="72"/>
    </row>
    <row r="11" spans="1:24" ht="13.5" customHeight="1" x14ac:dyDescent="0.25">
      <c r="B11" s="40" t="s">
        <v>59</v>
      </c>
      <c r="C11" s="286">
        <v>0.51944444444444449</v>
      </c>
      <c r="D11" s="286">
        <v>0.5625</v>
      </c>
      <c r="E11" s="287">
        <f t="shared" si="0"/>
        <v>61.999999999999943</v>
      </c>
      <c r="F11" s="291">
        <v>4</v>
      </c>
      <c r="G11" s="289">
        <f t="shared" si="1"/>
        <v>65.999999999999943</v>
      </c>
      <c r="H11" s="73"/>
      <c r="J11" s="40"/>
      <c r="K11" s="286"/>
      <c r="L11" s="286"/>
      <c r="M11" s="287">
        <f t="shared" si="2"/>
        <v>0</v>
      </c>
      <c r="N11" s="291"/>
      <c r="O11" s="289">
        <f t="shared" si="3"/>
        <v>0</v>
      </c>
      <c r="P11" s="73"/>
      <c r="R11" s="40"/>
      <c r="S11" s="286"/>
      <c r="T11" s="286"/>
      <c r="U11" s="287">
        <f t="shared" si="4"/>
        <v>0</v>
      </c>
      <c r="V11" s="291"/>
      <c r="W11" s="289">
        <f t="shared" si="5"/>
        <v>0</v>
      </c>
      <c r="X11" s="73"/>
    </row>
    <row r="12" spans="1:24" ht="13.5" customHeight="1" x14ac:dyDescent="0.25">
      <c r="B12" s="40" t="s">
        <v>60</v>
      </c>
      <c r="C12" s="286">
        <v>0.56527777777777777</v>
      </c>
      <c r="D12" s="286">
        <v>0.60763888888888895</v>
      </c>
      <c r="E12" s="287">
        <f t="shared" si="0"/>
        <v>61.000000000000099</v>
      </c>
      <c r="F12" s="291">
        <v>0</v>
      </c>
      <c r="G12" s="289">
        <f t="shared" si="1"/>
        <v>61.000000000000099</v>
      </c>
      <c r="H12" s="73"/>
      <c r="J12" s="40"/>
      <c r="K12" s="286"/>
      <c r="L12" s="286"/>
      <c r="M12" s="287">
        <f t="shared" si="2"/>
        <v>0</v>
      </c>
      <c r="N12" s="291"/>
      <c r="O12" s="289">
        <f t="shared" si="3"/>
        <v>0</v>
      </c>
      <c r="P12" s="73"/>
      <c r="R12" s="40"/>
      <c r="S12" s="286"/>
      <c r="T12" s="286"/>
      <c r="U12" s="287">
        <f t="shared" si="4"/>
        <v>0</v>
      </c>
      <c r="V12" s="291"/>
      <c r="W12" s="289">
        <f t="shared" si="5"/>
        <v>0</v>
      </c>
      <c r="X12" s="73"/>
    </row>
    <row r="13" spans="1:24" ht="13.5" customHeight="1" x14ac:dyDescent="0.25">
      <c r="B13" s="40"/>
      <c r="C13" s="286"/>
      <c r="D13" s="286"/>
      <c r="E13" s="287">
        <f t="shared" si="0"/>
        <v>0</v>
      </c>
      <c r="F13" s="291"/>
      <c r="G13" s="289">
        <f t="shared" si="1"/>
        <v>0</v>
      </c>
      <c r="H13" s="72"/>
      <c r="J13" s="40"/>
      <c r="K13" s="286"/>
      <c r="L13" s="286"/>
      <c r="M13" s="287">
        <f t="shared" si="2"/>
        <v>0</v>
      </c>
      <c r="N13" s="291"/>
      <c r="O13" s="289">
        <f t="shared" si="3"/>
        <v>0</v>
      </c>
      <c r="P13" s="72"/>
      <c r="R13" s="40"/>
      <c r="S13" s="286"/>
      <c r="T13" s="286"/>
      <c r="U13" s="287">
        <f t="shared" si="4"/>
        <v>0</v>
      </c>
      <c r="V13" s="291"/>
      <c r="W13" s="289">
        <f t="shared" si="5"/>
        <v>0</v>
      </c>
      <c r="X13" s="72"/>
    </row>
    <row r="14" spans="1:24" ht="13.5" customHeight="1" thickBot="1" x14ac:dyDescent="0.3">
      <c r="B14" s="40"/>
      <c r="C14" s="286"/>
      <c r="D14" s="286"/>
      <c r="E14" s="287">
        <f t="shared" si="0"/>
        <v>0</v>
      </c>
      <c r="F14" s="293"/>
      <c r="G14" s="294">
        <f t="shared" si="1"/>
        <v>0</v>
      </c>
      <c r="H14" s="74" t="s">
        <v>14</v>
      </c>
      <c r="J14" s="40"/>
      <c r="K14" s="286"/>
      <c r="L14" s="286"/>
      <c r="M14" s="287">
        <f t="shared" si="2"/>
        <v>0</v>
      </c>
      <c r="N14" s="293"/>
      <c r="O14" s="294">
        <f t="shared" si="3"/>
        <v>0</v>
      </c>
      <c r="P14" s="74" t="s">
        <v>14</v>
      </c>
      <c r="R14" s="40"/>
      <c r="S14" s="286"/>
      <c r="T14" s="286"/>
      <c r="U14" s="287">
        <f t="shared" si="4"/>
        <v>0</v>
      </c>
      <c r="V14" s="293"/>
      <c r="W14" s="294">
        <f t="shared" si="5"/>
        <v>0</v>
      </c>
      <c r="X14" s="74" t="s">
        <v>14</v>
      </c>
    </row>
    <row r="15" spans="1:24" ht="13.5" customHeight="1" thickBot="1" x14ac:dyDescent="0.3">
      <c r="B15" s="25"/>
      <c r="C15" s="26"/>
      <c r="D15" s="26"/>
      <c r="E15" s="27"/>
      <c r="F15" s="7" t="s">
        <v>18</v>
      </c>
      <c r="G15" s="295">
        <v>30</v>
      </c>
      <c r="H15" s="86"/>
      <c r="J15" s="25"/>
      <c r="K15" s="26"/>
      <c r="L15" s="26"/>
      <c r="M15" s="27"/>
      <c r="N15" s="7" t="s">
        <v>18</v>
      </c>
      <c r="O15" s="295"/>
      <c r="P15" s="86"/>
      <c r="R15" s="25"/>
      <c r="S15" s="26"/>
      <c r="T15" s="26"/>
      <c r="U15" s="27"/>
      <c r="V15" s="7" t="s">
        <v>18</v>
      </c>
      <c r="W15" s="295"/>
      <c r="X15" s="86"/>
    </row>
    <row r="16" spans="1:24" ht="13.5" customHeight="1" x14ac:dyDescent="0.25">
      <c r="B16" s="25"/>
      <c r="C16" s="14"/>
      <c r="D16" s="14"/>
      <c r="E16" s="8"/>
      <c r="F16" s="7" t="s">
        <v>19</v>
      </c>
      <c r="G16" s="296">
        <f>SUM(G6:G14)-G15</f>
        <v>379.99999999999994</v>
      </c>
      <c r="H16" s="71" t="s">
        <v>13</v>
      </c>
      <c r="J16" s="25"/>
      <c r="K16" s="14"/>
      <c r="L16" s="14"/>
      <c r="M16" s="8"/>
      <c r="N16" s="7" t="s">
        <v>19</v>
      </c>
      <c r="O16" s="296">
        <f>SUM(O6:O14)-O15</f>
        <v>0</v>
      </c>
      <c r="P16" s="71" t="s">
        <v>13</v>
      </c>
      <c r="R16" s="25"/>
      <c r="S16" s="14"/>
      <c r="T16" s="14"/>
      <c r="U16" s="8"/>
      <c r="V16" s="7" t="s">
        <v>19</v>
      </c>
      <c r="W16" s="296">
        <f>SUM(W6:W14)-W15</f>
        <v>0</v>
      </c>
      <c r="X16" s="71" t="s">
        <v>13</v>
      </c>
    </row>
    <row r="17" spans="2:35" ht="13.5" customHeight="1" thickBot="1" x14ac:dyDescent="0.3">
      <c r="B17" s="28"/>
      <c r="C17" s="29"/>
      <c r="D17" s="29"/>
      <c r="E17" s="9"/>
      <c r="F17" s="10" t="s">
        <v>15</v>
      </c>
      <c r="G17" s="297">
        <f>ROUND(G16/60,2)</f>
        <v>6.33</v>
      </c>
      <c r="H17" s="75">
        <f>ROUND(H9*G17,2)</f>
        <v>1076.0999999999999</v>
      </c>
      <c r="J17" s="28"/>
      <c r="K17" s="29"/>
      <c r="L17" s="29"/>
      <c r="M17" s="9"/>
      <c r="N17" s="10" t="s">
        <v>15</v>
      </c>
      <c r="O17" s="297">
        <f>ROUND(O16/60,2)</f>
        <v>0</v>
      </c>
      <c r="P17" s="75">
        <f>ROUND(P9*O17,2)</f>
        <v>0</v>
      </c>
      <c r="R17" s="28"/>
      <c r="S17" s="29"/>
      <c r="T17" s="29"/>
      <c r="U17" s="9"/>
      <c r="V17" s="10" t="s">
        <v>15</v>
      </c>
      <c r="W17" s="297">
        <f>ROUND(W16/60,2)</f>
        <v>0</v>
      </c>
      <c r="X17" s="75">
        <f>ROUND(X9*W17,2)</f>
        <v>0</v>
      </c>
    </row>
    <row r="18" spans="2:35" ht="14.25" customHeight="1" thickTop="1" x14ac:dyDescent="0.25">
      <c r="B18" s="484" t="s">
        <v>181</v>
      </c>
      <c r="C18" s="485"/>
      <c r="D18" s="481" t="s">
        <v>147</v>
      </c>
      <c r="E18" s="388"/>
      <c r="F18" s="388"/>
      <c r="G18" s="388"/>
      <c r="H18" s="389"/>
      <c r="J18" s="484" t="s">
        <v>184</v>
      </c>
      <c r="K18" s="485"/>
      <c r="L18" s="481"/>
      <c r="M18" s="388"/>
      <c r="N18" s="388"/>
      <c r="O18" s="388"/>
      <c r="P18" s="389"/>
      <c r="R18" s="484" t="s">
        <v>192</v>
      </c>
      <c r="S18" s="485"/>
      <c r="T18" s="481"/>
      <c r="U18" s="388"/>
      <c r="V18" s="388"/>
      <c r="W18" s="388"/>
      <c r="X18" s="389"/>
    </row>
    <row r="19" spans="2:35" ht="17.25" customHeight="1" thickBot="1" x14ac:dyDescent="0.3">
      <c r="B19" s="43" t="s">
        <v>4</v>
      </c>
      <c r="C19" s="43" t="s">
        <v>5</v>
      </c>
      <c r="D19" s="43" t="s">
        <v>6</v>
      </c>
      <c r="E19" s="43" t="s">
        <v>7</v>
      </c>
      <c r="F19" s="87" t="s">
        <v>53</v>
      </c>
      <c r="G19" s="43" t="s">
        <v>8</v>
      </c>
      <c r="H19" s="69" t="s">
        <v>9</v>
      </c>
      <c r="J19" s="43" t="s">
        <v>4</v>
      </c>
      <c r="K19" s="43" t="s">
        <v>5</v>
      </c>
      <c r="L19" s="43" t="s">
        <v>6</v>
      </c>
      <c r="M19" s="43" t="s">
        <v>7</v>
      </c>
      <c r="N19" s="87" t="s">
        <v>53</v>
      </c>
      <c r="O19" s="43" t="s">
        <v>8</v>
      </c>
      <c r="P19" s="69" t="s">
        <v>9</v>
      </c>
      <c r="R19" s="43" t="s">
        <v>4</v>
      </c>
      <c r="S19" s="43" t="s">
        <v>5</v>
      </c>
      <c r="T19" s="43" t="s">
        <v>6</v>
      </c>
      <c r="U19" s="43" t="s">
        <v>7</v>
      </c>
      <c r="V19" s="87" t="s">
        <v>53</v>
      </c>
      <c r="W19" s="43" t="s">
        <v>8</v>
      </c>
      <c r="X19" s="69" t="s">
        <v>9</v>
      </c>
      <c r="AC19" s="13"/>
      <c r="AD19" s="13"/>
      <c r="AE19" s="13"/>
      <c r="AF19" s="13"/>
      <c r="AG19" s="13"/>
      <c r="AH19" s="13"/>
      <c r="AI19" s="13"/>
    </row>
    <row r="20" spans="2:35" ht="13.5" customHeight="1" x14ac:dyDescent="0.25">
      <c r="B20" s="40" t="s">
        <v>92</v>
      </c>
      <c r="C20" s="286">
        <v>0.32291666666666669</v>
      </c>
      <c r="D20" s="286">
        <v>0.36458333333333331</v>
      </c>
      <c r="E20" s="287">
        <f>(D20-C20)*1440</f>
        <v>59.999999999999943</v>
      </c>
      <c r="F20" s="288">
        <v>5</v>
      </c>
      <c r="G20" s="289">
        <f>E20+F20</f>
        <v>64.999999999999943</v>
      </c>
      <c r="H20" s="70" t="s">
        <v>186</v>
      </c>
      <c r="J20" s="40"/>
      <c r="K20" s="286"/>
      <c r="L20" s="286"/>
      <c r="M20" s="287">
        <f>(L20-K20)*1440</f>
        <v>0</v>
      </c>
      <c r="N20" s="288"/>
      <c r="O20" s="289">
        <f>M20+N20</f>
        <v>0</v>
      </c>
      <c r="P20" s="70" t="s">
        <v>189</v>
      </c>
      <c r="R20" s="40"/>
      <c r="S20" s="286"/>
      <c r="T20" s="286"/>
      <c r="U20" s="287">
        <f>(T20-S20)*1440</f>
        <v>0</v>
      </c>
      <c r="V20" s="288"/>
      <c r="W20" s="289">
        <f>U20+V20</f>
        <v>0</v>
      </c>
      <c r="X20" s="70" t="s">
        <v>194</v>
      </c>
      <c r="AC20" s="58"/>
      <c r="AD20" s="58"/>
      <c r="AE20" s="58"/>
      <c r="AF20" s="58"/>
      <c r="AG20" s="58"/>
      <c r="AH20" s="58"/>
      <c r="AI20" s="59"/>
    </row>
    <row r="21" spans="2:35" ht="13.5" customHeight="1" x14ac:dyDescent="0.25">
      <c r="B21" s="40" t="s">
        <v>93</v>
      </c>
      <c r="C21" s="290">
        <v>0.36805555555555558</v>
      </c>
      <c r="D21" s="290">
        <v>0.40972222222222227</v>
      </c>
      <c r="E21" s="287">
        <f t="shared" ref="E21:E28" si="6">(D21-C21)*1440</f>
        <v>60.000000000000028</v>
      </c>
      <c r="F21" s="291">
        <v>5</v>
      </c>
      <c r="G21" s="289">
        <f t="shared" ref="G21:G28" si="7">E21+F21</f>
        <v>65.000000000000028</v>
      </c>
      <c r="H21" s="70" t="s">
        <v>11</v>
      </c>
      <c r="J21" s="40"/>
      <c r="K21" s="290"/>
      <c r="L21" s="290"/>
      <c r="M21" s="287">
        <f t="shared" ref="M21:M28" si="8">(L21-K21)*1440</f>
        <v>0</v>
      </c>
      <c r="N21" s="291"/>
      <c r="O21" s="289">
        <f t="shared" ref="O21:O28" si="9">M21+N21</f>
        <v>0</v>
      </c>
      <c r="P21" s="70" t="s">
        <v>11</v>
      </c>
      <c r="R21" s="40"/>
      <c r="S21" s="290"/>
      <c r="T21" s="290"/>
      <c r="U21" s="287">
        <f t="shared" ref="U21:U28" si="10">(T21-S21)*1440</f>
        <v>0</v>
      </c>
      <c r="V21" s="291"/>
      <c r="W21" s="289">
        <f t="shared" ref="W21:W28" si="11">U21+V21</f>
        <v>0</v>
      </c>
      <c r="X21" s="70" t="s">
        <v>11</v>
      </c>
      <c r="AC21" s="60"/>
      <c r="AD21" s="61"/>
      <c r="AE21" s="61"/>
      <c r="AF21" s="62"/>
      <c r="AG21" s="62"/>
      <c r="AH21" s="62"/>
      <c r="AI21" s="63"/>
    </row>
    <row r="22" spans="2:35" ht="13.5" customHeight="1" thickBot="1" x14ac:dyDescent="0.3">
      <c r="B22" s="40" t="s">
        <v>94</v>
      </c>
      <c r="C22" s="286">
        <v>0.41319444444444442</v>
      </c>
      <c r="D22" s="286">
        <v>0.4548611111111111</v>
      </c>
      <c r="E22" s="287">
        <f t="shared" si="6"/>
        <v>60.000000000000028</v>
      </c>
      <c r="F22" s="291">
        <v>0</v>
      </c>
      <c r="G22" s="289">
        <f t="shared" si="7"/>
        <v>60.000000000000028</v>
      </c>
      <c r="H22" s="85" t="s">
        <v>12</v>
      </c>
      <c r="J22" s="40"/>
      <c r="K22" s="286"/>
      <c r="L22" s="286"/>
      <c r="M22" s="287">
        <f t="shared" si="8"/>
        <v>0</v>
      </c>
      <c r="N22" s="291"/>
      <c r="O22" s="289">
        <f t="shared" si="9"/>
        <v>0</v>
      </c>
      <c r="P22" s="85" t="s">
        <v>12</v>
      </c>
      <c r="R22" s="40"/>
      <c r="S22" s="286"/>
      <c r="T22" s="286"/>
      <c r="U22" s="287">
        <f t="shared" si="10"/>
        <v>0</v>
      </c>
      <c r="V22" s="291"/>
      <c r="W22" s="289">
        <f t="shared" si="11"/>
        <v>0</v>
      </c>
      <c r="X22" s="85" t="s">
        <v>12</v>
      </c>
      <c r="AC22" s="64"/>
      <c r="AD22" s="61"/>
      <c r="AE22" s="61"/>
      <c r="AF22" s="62"/>
      <c r="AG22" s="62"/>
      <c r="AH22" s="62"/>
      <c r="AI22" s="63"/>
    </row>
    <row r="23" spans="2:35" ht="13.5" customHeight="1" thickBot="1" x14ac:dyDescent="0.3">
      <c r="B23" s="40"/>
      <c r="C23" s="286"/>
      <c r="D23" s="286"/>
      <c r="E23" s="287">
        <f t="shared" si="6"/>
        <v>0</v>
      </c>
      <c r="F23" s="291"/>
      <c r="G23" s="292">
        <f t="shared" si="7"/>
        <v>0</v>
      </c>
      <c r="H23" s="88">
        <v>4</v>
      </c>
      <c r="J23" s="40"/>
      <c r="K23" s="286"/>
      <c r="L23" s="286"/>
      <c r="M23" s="287">
        <f t="shared" si="8"/>
        <v>0</v>
      </c>
      <c r="N23" s="291"/>
      <c r="O23" s="292">
        <f t="shared" si="9"/>
        <v>0</v>
      </c>
      <c r="P23" s="88"/>
      <c r="R23" s="40"/>
      <c r="S23" s="286"/>
      <c r="T23" s="286"/>
      <c r="U23" s="287">
        <f t="shared" si="10"/>
        <v>0</v>
      </c>
      <c r="V23" s="291"/>
      <c r="W23" s="292">
        <f t="shared" si="11"/>
        <v>0</v>
      </c>
      <c r="X23" s="88"/>
      <c r="AC23" s="64"/>
      <c r="AD23" s="61"/>
      <c r="AE23" s="61"/>
      <c r="AF23" s="62"/>
      <c r="AG23" s="62"/>
      <c r="AH23" s="62"/>
      <c r="AI23" s="63"/>
    </row>
    <row r="24" spans="2:35" ht="13.5" customHeight="1" x14ac:dyDescent="0.25">
      <c r="B24" s="40"/>
      <c r="C24" s="286"/>
      <c r="D24" s="286"/>
      <c r="E24" s="287">
        <f t="shared" si="6"/>
        <v>0</v>
      </c>
      <c r="F24" s="291"/>
      <c r="G24" s="289">
        <f t="shared" si="7"/>
        <v>0</v>
      </c>
      <c r="H24" s="72"/>
      <c r="J24" s="40"/>
      <c r="K24" s="286"/>
      <c r="L24" s="286"/>
      <c r="M24" s="287">
        <f t="shared" si="8"/>
        <v>0</v>
      </c>
      <c r="N24" s="291"/>
      <c r="O24" s="289">
        <f t="shared" si="9"/>
        <v>0</v>
      </c>
      <c r="P24" s="72"/>
      <c r="R24" s="40"/>
      <c r="S24" s="286"/>
      <c r="T24" s="286"/>
      <c r="U24" s="287">
        <f t="shared" si="10"/>
        <v>0</v>
      </c>
      <c r="V24" s="291"/>
      <c r="W24" s="289">
        <f t="shared" si="11"/>
        <v>0</v>
      </c>
      <c r="X24" s="72"/>
      <c r="AC24" s="30"/>
      <c r="AD24" s="61"/>
      <c r="AE24" s="61"/>
      <c r="AF24" s="62"/>
      <c r="AG24" s="62"/>
      <c r="AH24" s="62"/>
      <c r="AI24" s="63"/>
    </row>
    <row r="25" spans="2:35" ht="13.5" customHeight="1" x14ac:dyDescent="0.25">
      <c r="B25" s="40"/>
      <c r="C25" s="286"/>
      <c r="D25" s="286"/>
      <c r="E25" s="287">
        <f t="shared" si="6"/>
        <v>0</v>
      </c>
      <c r="F25" s="291"/>
      <c r="G25" s="289">
        <f t="shared" si="7"/>
        <v>0</v>
      </c>
      <c r="H25" s="73"/>
      <c r="J25" s="40"/>
      <c r="K25" s="286"/>
      <c r="L25" s="286"/>
      <c r="M25" s="287">
        <f t="shared" si="8"/>
        <v>0</v>
      </c>
      <c r="N25" s="291"/>
      <c r="O25" s="289">
        <f t="shared" si="9"/>
        <v>0</v>
      </c>
      <c r="P25" s="73"/>
      <c r="R25" s="40"/>
      <c r="S25" s="286"/>
      <c r="T25" s="286"/>
      <c r="U25" s="287">
        <f t="shared" si="10"/>
        <v>0</v>
      </c>
      <c r="V25" s="291"/>
      <c r="W25" s="289">
        <f t="shared" si="11"/>
        <v>0</v>
      </c>
      <c r="X25" s="73"/>
      <c r="AC25" s="30"/>
      <c r="AD25" s="61"/>
      <c r="AE25" s="61"/>
      <c r="AF25" s="62"/>
      <c r="AG25" s="62"/>
      <c r="AH25" s="62"/>
      <c r="AI25" s="63"/>
    </row>
    <row r="26" spans="2:35" ht="13.5" customHeight="1" x14ac:dyDescent="0.25">
      <c r="B26" s="40"/>
      <c r="C26" s="286"/>
      <c r="D26" s="286"/>
      <c r="E26" s="287">
        <f t="shared" si="6"/>
        <v>0</v>
      </c>
      <c r="F26" s="291"/>
      <c r="G26" s="289">
        <f t="shared" si="7"/>
        <v>0</v>
      </c>
      <c r="H26" s="73"/>
      <c r="J26" s="40"/>
      <c r="K26" s="286"/>
      <c r="L26" s="286"/>
      <c r="M26" s="287">
        <f t="shared" si="8"/>
        <v>0</v>
      </c>
      <c r="N26" s="291"/>
      <c r="O26" s="289">
        <f t="shared" si="9"/>
        <v>0</v>
      </c>
      <c r="P26" s="73"/>
      <c r="R26" s="40"/>
      <c r="S26" s="286"/>
      <c r="T26" s="286"/>
      <c r="U26" s="287">
        <f t="shared" si="10"/>
        <v>0</v>
      </c>
      <c r="V26" s="291"/>
      <c r="W26" s="289">
        <f t="shared" si="11"/>
        <v>0</v>
      </c>
      <c r="X26" s="73"/>
      <c r="AC26" s="30"/>
      <c r="AD26" s="30"/>
      <c r="AE26" s="30"/>
      <c r="AF26" s="30"/>
      <c r="AG26" s="65"/>
      <c r="AH26" s="66"/>
      <c r="AI26" s="63"/>
    </row>
    <row r="27" spans="2:35" ht="13.5" customHeight="1" x14ac:dyDescent="0.25">
      <c r="B27" s="40"/>
      <c r="C27" s="286"/>
      <c r="D27" s="286"/>
      <c r="E27" s="287">
        <f t="shared" si="6"/>
        <v>0</v>
      </c>
      <c r="F27" s="291"/>
      <c r="G27" s="289">
        <f t="shared" si="7"/>
        <v>0</v>
      </c>
      <c r="H27" s="72"/>
      <c r="J27" s="40"/>
      <c r="K27" s="286"/>
      <c r="L27" s="286"/>
      <c r="M27" s="287">
        <f t="shared" si="8"/>
        <v>0</v>
      </c>
      <c r="N27" s="291"/>
      <c r="O27" s="289">
        <f t="shared" si="9"/>
        <v>0</v>
      </c>
      <c r="P27" s="72"/>
      <c r="R27" s="40"/>
      <c r="S27" s="286"/>
      <c r="T27" s="286"/>
      <c r="U27" s="287">
        <f t="shared" si="10"/>
        <v>0</v>
      </c>
      <c r="V27" s="291"/>
      <c r="W27" s="289">
        <f t="shared" si="11"/>
        <v>0</v>
      </c>
      <c r="X27" s="72"/>
      <c r="AC27" s="30"/>
      <c r="AD27" s="30"/>
      <c r="AE27" s="30"/>
      <c r="AF27" s="30"/>
      <c r="AG27" s="65"/>
      <c r="AH27" s="32"/>
      <c r="AI27" s="67"/>
    </row>
    <row r="28" spans="2:35" ht="13.5" customHeight="1" thickBot="1" x14ac:dyDescent="0.3">
      <c r="B28" s="40"/>
      <c r="C28" s="286"/>
      <c r="D28" s="286"/>
      <c r="E28" s="287">
        <f t="shared" si="6"/>
        <v>0</v>
      </c>
      <c r="F28" s="293"/>
      <c r="G28" s="294">
        <f t="shared" si="7"/>
        <v>0</v>
      </c>
      <c r="H28" s="74" t="s">
        <v>14</v>
      </c>
      <c r="J28" s="40"/>
      <c r="K28" s="286"/>
      <c r="L28" s="286"/>
      <c r="M28" s="287">
        <f t="shared" si="8"/>
        <v>0</v>
      </c>
      <c r="N28" s="293"/>
      <c r="O28" s="294">
        <f t="shared" si="9"/>
        <v>0</v>
      </c>
      <c r="P28" s="74" t="s">
        <v>14</v>
      </c>
      <c r="R28" s="40"/>
      <c r="S28" s="286"/>
      <c r="T28" s="286"/>
      <c r="U28" s="287">
        <f t="shared" si="10"/>
        <v>0</v>
      </c>
      <c r="V28" s="293"/>
      <c r="W28" s="294">
        <f t="shared" si="11"/>
        <v>0</v>
      </c>
      <c r="X28" s="74" t="s">
        <v>14</v>
      </c>
    </row>
    <row r="29" spans="2:35" ht="13.5" customHeight="1" thickBot="1" x14ac:dyDescent="0.3">
      <c r="B29" s="25"/>
      <c r="C29" s="26"/>
      <c r="D29" s="26"/>
      <c r="E29" s="27"/>
      <c r="F29" s="7" t="s">
        <v>18</v>
      </c>
      <c r="G29" s="295"/>
      <c r="H29" s="86"/>
      <c r="J29" s="25"/>
      <c r="K29" s="26"/>
      <c r="L29" s="26"/>
      <c r="M29" s="27"/>
      <c r="N29" s="7" t="s">
        <v>18</v>
      </c>
      <c r="O29" s="295"/>
      <c r="P29" s="86"/>
      <c r="Q29" s="13"/>
      <c r="R29" s="25"/>
      <c r="S29" s="26"/>
      <c r="T29" s="26"/>
      <c r="U29" s="27"/>
      <c r="V29" s="7" t="s">
        <v>18</v>
      </c>
      <c r="W29" s="295"/>
      <c r="X29" s="86"/>
    </row>
    <row r="30" spans="2:35" ht="13.5" customHeight="1" x14ac:dyDescent="0.25">
      <c r="B30" s="25"/>
      <c r="C30" s="14"/>
      <c r="D30" s="14"/>
      <c r="E30" s="8"/>
      <c r="F30" s="7" t="s">
        <v>19</v>
      </c>
      <c r="G30" s="296">
        <f>SUM(G20:G28)-G29</f>
        <v>190</v>
      </c>
      <c r="H30" s="71" t="s">
        <v>13</v>
      </c>
      <c r="J30" s="25"/>
      <c r="K30" s="14"/>
      <c r="L30" s="14"/>
      <c r="M30" s="8"/>
      <c r="N30" s="7" t="s">
        <v>19</v>
      </c>
      <c r="O30" s="296">
        <f>SUM(O20:O28)-O29</f>
        <v>0</v>
      </c>
      <c r="P30" s="71" t="s">
        <v>13</v>
      </c>
      <c r="Q30" s="13"/>
      <c r="R30" s="25"/>
      <c r="S30" s="14"/>
      <c r="T30" s="14"/>
      <c r="U30" s="8"/>
      <c r="V30" s="7" t="s">
        <v>19</v>
      </c>
      <c r="W30" s="296">
        <f>SUM(W20:W28)-W29</f>
        <v>0</v>
      </c>
      <c r="X30" s="71" t="s">
        <v>13</v>
      </c>
    </row>
    <row r="31" spans="2:35" ht="13.5" customHeight="1" thickBot="1" x14ac:dyDescent="0.3">
      <c r="B31" s="28"/>
      <c r="C31" s="29"/>
      <c r="D31" s="29"/>
      <c r="E31" s="9"/>
      <c r="F31" s="10" t="s">
        <v>15</v>
      </c>
      <c r="G31" s="297">
        <f>ROUND(G30/60,2)</f>
        <v>3.17</v>
      </c>
      <c r="H31" s="75">
        <f>ROUND(H23*G31,2)</f>
        <v>12.68</v>
      </c>
      <c r="J31" s="28"/>
      <c r="K31" s="29"/>
      <c r="L31" s="29"/>
      <c r="M31" s="9"/>
      <c r="N31" s="10" t="s">
        <v>15</v>
      </c>
      <c r="O31" s="297">
        <f>ROUND(O30/60,2)</f>
        <v>0</v>
      </c>
      <c r="P31" s="75">
        <f>ROUND(P23*O31,2)</f>
        <v>0</v>
      </c>
      <c r="Q31" s="30"/>
      <c r="R31" s="28"/>
      <c r="S31" s="29"/>
      <c r="T31" s="29"/>
      <c r="U31" s="9"/>
      <c r="V31" s="10" t="s">
        <v>15</v>
      </c>
      <c r="W31" s="297">
        <f>ROUND(W30/60,2)</f>
        <v>0</v>
      </c>
      <c r="X31" s="75">
        <f>ROUND(X23*W31,2)</f>
        <v>0</v>
      </c>
    </row>
    <row r="32" spans="2:35" ht="14.25" customHeight="1" thickTop="1" thickBot="1" x14ac:dyDescent="0.3">
      <c r="B32" s="484" t="s">
        <v>182</v>
      </c>
      <c r="C32" s="485"/>
      <c r="D32" s="481" t="s">
        <v>125</v>
      </c>
      <c r="E32" s="388"/>
      <c r="F32" s="388"/>
      <c r="G32" s="388"/>
      <c r="H32" s="389"/>
      <c r="J32" s="484" t="s">
        <v>185</v>
      </c>
      <c r="K32" s="485"/>
      <c r="L32" s="481"/>
      <c r="M32" s="388"/>
      <c r="N32" s="388"/>
      <c r="O32" s="388"/>
      <c r="P32" s="389"/>
      <c r="Q32" s="30"/>
      <c r="R32" s="31"/>
    </row>
    <row r="33" spans="2:31" ht="17.25" customHeight="1" thickBot="1" x14ac:dyDescent="0.3">
      <c r="B33" s="43" t="s">
        <v>4</v>
      </c>
      <c r="C33" s="43" t="s">
        <v>5</v>
      </c>
      <c r="D33" s="43" t="s">
        <v>6</v>
      </c>
      <c r="E33" s="43" t="s">
        <v>7</v>
      </c>
      <c r="F33" s="87" t="s">
        <v>53</v>
      </c>
      <c r="G33" s="43" t="s">
        <v>8</v>
      </c>
      <c r="H33" s="69" t="s">
        <v>9</v>
      </c>
      <c r="J33" s="43" t="s">
        <v>4</v>
      </c>
      <c r="K33" s="43" t="s">
        <v>5</v>
      </c>
      <c r="L33" s="43" t="s">
        <v>6</v>
      </c>
      <c r="M33" s="43" t="s">
        <v>7</v>
      </c>
      <c r="N33" s="87" t="s">
        <v>53</v>
      </c>
      <c r="O33" s="43" t="s">
        <v>8</v>
      </c>
      <c r="P33" s="69" t="s">
        <v>9</v>
      </c>
      <c r="Q33" s="30"/>
      <c r="R33" s="503" t="s">
        <v>202</v>
      </c>
      <c r="S33" s="494" t="s">
        <v>16</v>
      </c>
      <c r="T33" s="495"/>
      <c r="U33" s="495"/>
      <c r="V33" s="495"/>
      <c r="W33" s="496"/>
    </row>
    <row r="34" spans="2:31" ht="13.5" customHeight="1" x14ac:dyDescent="0.25">
      <c r="B34" s="40" t="s">
        <v>62</v>
      </c>
      <c r="C34" s="286">
        <v>0.32291666666666669</v>
      </c>
      <c r="D34" s="286">
        <v>0.36458333333333331</v>
      </c>
      <c r="E34" s="287">
        <f>(D34-C34)*1440</f>
        <v>59.999999999999943</v>
      </c>
      <c r="F34" s="288">
        <v>5</v>
      </c>
      <c r="G34" s="289">
        <f>E34+F34</f>
        <v>64.999999999999943</v>
      </c>
      <c r="H34" s="70" t="s">
        <v>187</v>
      </c>
      <c r="J34" s="40"/>
      <c r="K34" s="286"/>
      <c r="L34" s="286"/>
      <c r="M34" s="287">
        <f>(L34-K34)*1440</f>
        <v>0</v>
      </c>
      <c r="N34" s="288"/>
      <c r="O34" s="289">
        <f>M34+N34</f>
        <v>0</v>
      </c>
      <c r="P34" s="70" t="s">
        <v>190</v>
      </c>
      <c r="Q34" s="30"/>
      <c r="R34" s="504"/>
      <c r="S34" s="510" t="s">
        <v>200</v>
      </c>
      <c r="T34" s="511"/>
      <c r="U34" s="511"/>
      <c r="V34" s="512"/>
      <c r="W34" s="303">
        <f>H17</f>
        <v>1076.0999999999999</v>
      </c>
    </row>
    <row r="35" spans="2:31" ht="13.5" customHeight="1" x14ac:dyDescent="0.25">
      <c r="B35" s="40" t="s">
        <v>63</v>
      </c>
      <c r="C35" s="290">
        <v>0.36805555555555558</v>
      </c>
      <c r="D35" s="290">
        <v>0.40972222222222227</v>
      </c>
      <c r="E35" s="287">
        <f t="shared" ref="E35:E42" si="12">(D35-C35)*1440</f>
        <v>60.000000000000028</v>
      </c>
      <c r="F35" s="291">
        <v>0</v>
      </c>
      <c r="G35" s="289">
        <f t="shared" ref="G35:G42" si="13">E35+F35</f>
        <v>60.000000000000028</v>
      </c>
      <c r="H35" s="70" t="s">
        <v>11</v>
      </c>
      <c r="J35" s="40"/>
      <c r="K35" s="290"/>
      <c r="L35" s="290"/>
      <c r="M35" s="287">
        <f t="shared" ref="M35:M42" si="14">(L35-K35)*1440</f>
        <v>0</v>
      </c>
      <c r="N35" s="291"/>
      <c r="O35" s="289">
        <f t="shared" ref="O35:O42" si="15">M35+N35</f>
        <v>0</v>
      </c>
      <c r="P35" s="70" t="s">
        <v>11</v>
      </c>
      <c r="Q35" s="32"/>
      <c r="R35" s="504"/>
      <c r="S35" s="491" t="s">
        <v>198</v>
      </c>
      <c r="T35" s="492"/>
      <c r="U35" s="492"/>
      <c r="V35" s="493"/>
      <c r="W35" s="163">
        <f>H31</f>
        <v>12.68</v>
      </c>
    </row>
    <row r="36" spans="2:31" ht="13.5" customHeight="1" thickBot="1" x14ac:dyDescent="0.3">
      <c r="B36" s="40" t="s">
        <v>65</v>
      </c>
      <c r="C36" s="286">
        <v>0.40972222222222227</v>
      </c>
      <c r="D36" s="286">
        <v>0.41666666666666669</v>
      </c>
      <c r="E36" s="287">
        <f t="shared" si="12"/>
        <v>9.9999999999999645</v>
      </c>
      <c r="F36" s="291">
        <v>0</v>
      </c>
      <c r="G36" s="289">
        <f t="shared" si="13"/>
        <v>9.9999999999999645</v>
      </c>
      <c r="H36" s="85" t="s">
        <v>12</v>
      </c>
      <c r="J36" s="40"/>
      <c r="K36" s="286"/>
      <c r="L36" s="286"/>
      <c r="M36" s="287">
        <f t="shared" si="14"/>
        <v>0</v>
      </c>
      <c r="N36" s="291"/>
      <c r="O36" s="289">
        <f t="shared" si="15"/>
        <v>0</v>
      </c>
      <c r="P36" s="85" t="s">
        <v>12</v>
      </c>
      <c r="Q36" s="32"/>
      <c r="R36" s="504"/>
      <c r="S36" s="491" t="s">
        <v>119</v>
      </c>
      <c r="T36" s="492"/>
      <c r="U36" s="492"/>
      <c r="V36" s="493"/>
      <c r="W36" s="163">
        <f>H45</f>
        <v>13</v>
      </c>
    </row>
    <row r="37" spans="2:31" ht="13.5" customHeight="1" thickBot="1" x14ac:dyDescent="0.3">
      <c r="B37" s="40" t="s">
        <v>64</v>
      </c>
      <c r="C37" s="286">
        <v>0.41666666666666669</v>
      </c>
      <c r="D37" s="286">
        <v>0.45833333333333331</v>
      </c>
      <c r="E37" s="287">
        <f t="shared" si="12"/>
        <v>59.999999999999943</v>
      </c>
      <c r="F37" s="291">
        <v>0</v>
      </c>
      <c r="G37" s="292">
        <f t="shared" si="13"/>
        <v>59.999999999999943</v>
      </c>
      <c r="H37" s="88">
        <v>4</v>
      </c>
      <c r="J37" s="40"/>
      <c r="K37" s="286"/>
      <c r="L37" s="286"/>
      <c r="M37" s="287">
        <f t="shared" si="14"/>
        <v>0</v>
      </c>
      <c r="N37" s="291"/>
      <c r="O37" s="292">
        <f t="shared" si="15"/>
        <v>0</v>
      </c>
      <c r="P37" s="88"/>
      <c r="Q37" s="30"/>
      <c r="R37" s="504"/>
      <c r="S37" s="491" t="s">
        <v>120</v>
      </c>
      <c r="T37" s="492"/>
      <c r="U37" s="492"/>
      <c r="V37" s="493"/>
      <c r="W37" s="163">
        <f>P17</f>
        <v>0</v>
      </c>
    </row>
    <row r="38" spans="2:31" ht="13.5" customHeight="1" x14ac:dyDescent="0.25">
      <c r="B38" s="40"/>
      <c r="C38" s="286"/>
      <c r="D38" s="286"/>
      <c r="E38" s="287">
        <f t="shared" si="12"/>
        <v>0</v>
      </c>
      <c r="F38" s="291"/>
      <c r="G38" s="289">
        <f t="shared" si="13"/>
        <v>0</v>
      </c>
      <c r="H38" s="72"/>
      <c r="J38" s="40"/>
      <c r="K38" s="286"/>
      <c r="L38" s="286"/>
      <c r="M38" s="287">
        <f t="shared" si="14"/>
        <v>0</v>
      </c>
      <c r="N38" s="291"/>
      <c r="O38" s="289">
        <f t="shared" si="15"/>
        <v>0</v>
      </c>
      <c r="P38" s="72"/>
      <c r="Q38" s="89"/>
      <c r="R38" s="504"/>
      <c r="S38" s="491" t="s">
        <v>121</v>
      </c>
      <c r="T38" s="492"/>
      <c r="U38" s="492"/>
      <c r="V38" s="493"/>
      <c r="W38" s="164">
        <f>P31</f>
        <v>0</v>
      </c>
    </row>
    <row r="39" spans="2:31" ht="13.5" customHeight="1" x14ac:dyDescent="0.25">
      <c r="B39" s="40"/>
      <c r="C39" s="286"/>
      <c r="D39" s="286"/>
      <c r="E39" s="287">
        <f t="shared" si="12"/>
        <v>0</v>
      </c>
      <c r="F39" s="291"/>
      <c r="G39" s="289">
        <f t="shared" si="13"/>
        <v>0</v>
      </c>
      <c r="H39" s="73"/>
      <c r="J39" s="40"/>
      <c r="K39" s="286"/>
      <c r="L39" s="286"/>
      <c r="M39" s="287">
        <f t="shared" si="14"/>
        <v>0</v>
      </c>
      <c r="N39" s="291"/>
      <c r="O39" s="289">
        <f t="shared" si="15"/>
        <v>0</v>
      </c>
      <c r="P39" s="73"/>
      <c r="Q39" s="33"/>
      <c r="R39" s="505"/>
      <c r="S39" s="491" t="s">
        <v>196</v>
      </c>
      <c r="T39" s="492"/>
      <c r="U39" s="492"/>
      <c r="V39" s="493"/>
      <c r="W39" s="164">
        <f>P45</f>
        <v>0</v>
      </c>
    </row>
    <row r="40" spans="2:31" ht="13.5" customHeight="1" x14ac:dyDescent="0.25">
      <c r="B40" s="40"/>
      <c r="C40" s="286"/>
      <c r="D40" s="286"/>
      <c r="E40" s="287">
        <f t="shared" si="12"/>
        <v>0</v>
      </c>
      <c r="F40" s="291"/>
      <c r="G40" s="289">
        <f t="shared" si="13"/>
        <v>0</v>
      </c>
      <c r="H40" s="73"/>
      <c r="J40" s="40"/>
      <c r="K40" s="286"/>
      <c r="L40" s="286"/>
      <c r="M40" s="287">
        <f t="shared" si="14"/>
        <v>0</v>
      </c>
      <c r="N40" s="291"/>
      <c r="O40" s="289">
        <f t="shared" si="15"/>
        <v>0</v>
      </c>
      <c r="P40" s="73"/>
      <c r="Q40" s="33"/>
      <c r="R40" s="506" t="s">
        <v>199</v>
      </c>
      <c r="S40" s="492" t="s">
        <v>197</v>
      </c>
      <c r="T40" s="492"/>
      <c r="U40" s="492"/>
      <c r="V40" s="493"/>
      <c r="W40" s="164">
        <f>X17</f>
        <v>0</v>
      </c>
    </row>
    <row r="41" spans="2:31" ht="13.5" customHeight="1" x14ac:dyDescent="0.25">
      <c r="B41" s="40"/>
      <c r="C41" s="286"/>
      <c r="D41" s="286"/>
      <c r="E41" s="287">
        <f t="shared" si="12"/>
        <v>0</v>
      </c>
      <c r="F41" s="291"/>
      <c r="G41" s="289">
        <f t="shared" si="13"/>
        <v>0</v>
      </c>
      <c r="H41" s="72"/>
      <c r="J41" s="40"/>
      <c r="K41" s="286"/>
      <c r="L41" s="286"/>
      <c r="M41" s="287">
        <f t="shared" si="14"/>
        <v>0</v>
      </c>
      <c r="N41" s="291"/>
      <c r="O41" s="289">
        <f t="shared" si="15"/>
        <v>0</v>
      </c>
      <c r="P41" s="72"/>
      <c r="Q41" s="12"/>
      <c r="R41" s="507"/>
      <c r="S41" s="492" t="s">
        <v>175</v>
      </c>
      <c r="T41" s="492"/>
      <c r="U41" s="492"/>
      <c r="V41" s="493"/>
      <c r="W41" s="165">
        <f>X31</f>
        <v>0</v>
      </c>
    </row>
    <row r="42" spans="2:31" ht="13.5" customHeight="1" thickBot="1" x14ac:dyDescent="0.3">
      <c r="B42" s="40"/>
      <c r="C42" s="286"/>
      <c r="D42" s="286"/>
      <c r="E42" s="287">
        <f t="shared" si="12"/>
        <v>0</v>
      </c>
      <c r="F42" s="293"/>
      <c r="G42" s="294">
        <f t="shared" si="13"/>
        <v>0</v>
      </c>
      <c r="H42" s="74" t="s">
        <v>14</v>
      </c>
      <c r="J42" s="40"/>
      <c r="K42" s="286"/>
      <c r="L42" s="286"/>
      <c r="M42" s="287">
        <f t="shared" si="14"/>
        <v>0</v>
      </c>
      <c r="N42" s="293"/>
      <c r="O42" s="294">
        <f t="shared" si="15"/>
        <v>0</v>
      </c>
      <c r="P42" s="74" t="s">
        <v>14</v>
      </c>
      <c r="R42" s="507"/>
      <c r="S42" s="307"/>
      <c r="T42" s="306"/>
      <c r="U42" s="306"/>
      <c r="V42" s="305" t="s">
        <v>201</v>
      </c>
      <c r="W42" s="304">
        <f>SUM(W34:W41)</f>
        <v>1101.78</v>
      </c>
    </row>
    <row r="43" spans="2:31" ht="13.5" customHeight="1" thickBot="1" x14ac:dyDescent="0.3">
      <c r="B43" s="25"/>
      <c r="C43" s="26"/>
      <c r="D43" s="26"/>
      <c r="E43" s="27"/>
      <c r="F43" s="7" t="s">
        <v>18</v>
      </c>
      <c r="G43" s="295"/>
      <c r="H43" s="86"/>
      <c r="J43" s="25"/>
      <c r="K43" s="26"/>
      <c r="L43" s="26"/>
      <c r="M43" s="27"/>
      <c r="N43" s="7" t="s">
        <v>18</v>
      </c>
      <c r="O43" s="295"/>
      <c r="P43" s="86"/>
      <c r="R43" s="507"/>
      <c r="S43" s="509" t="s">
        <v>126</v>
      </c>
      <c r="T43" s="509"/>
      <c r="U43" s="509"/>
      <c r="V43" s="509"/>
      <c r="W43" s="204">
        <f>'5c. EXAMPLE Qual Prof Dev'!E26</f>
        <v>20</v>
      </c>
      <c r="AE43" s="308"/>
    </row>
    <row r="44" spans="2:31" ht="13.5" customHeight="1" x14ac:dyDescent="0.25">
      <c r="B44" s="25"/>
      <c r="C44" s="14"/>
      <c r="D44" s="14"/>
      <c r="E44" s="8"/>
      <c r="F44" s="7" t="s">
        <v>19</v>
      </c>
      <c r="G44" s="296">
        <f>SUM(G34:G42)-G43</f>
        <v>194.99999999999989</v>
      </c>
      <c r="H44" s="71" t="s">
        <v>13</v>
      </c>
      <c r="J44" s="25"/>
      <c r="K44" s="14"/>
      <c r="L44" s="14"/>
      <c r="M44" s="8"/>
      <c r="N44" s="7" t="s">
        <v>19</v>
      </c>
      <c r="O44" s="296">
        <f>SUM(O34:O42)-O43</f>
        <v>0</v>
      </c>
      <c r="P44" s="71" t="s">
        <v>13</v>
      </c>
      <c r="R44" s="507"/>
      <c r="S44" s="499" t="s">
        <v>17</v>
      </c>
      <c r="T44" s="500"/>
      <c r="U44" s="500"/>
      <c r="V44" s="500"/>
      <c r="W44" s="566">
        <f>SUM(W42:W43)</f>
        <v>1121.78</v>
      </c>
    </row>
    <row r="45" spans="2:31" ht="13.5" customHeight="1" thickBot="1" x14ac:dyDescent="0.3">
      <c r="B45" s="28"/>
      <c r="C45" s="29"/>
      <c r="D45" s="29"/>
      <c r="E45" s="9"/>
      <c r="F45" s="10" t="s">
        <v>15</v>
      </c>
      <c r="G45" s="297">
        <f>ROUND(G44/60,2)</f>
        <v>3.25</v>
      </c>
      <c r="H45" s="75">
        <f>ROUND(H37*G45,2)</f>
        <v>13</v>
      </c>
      <c r="J45" s="28"/>
      <c r="K45" s="29"/>
      <c r="L45" s="29"/>
      <c r="M45" s="9"/>
      <c r="N45" s="10" t="s">
        <v>15</v>
      </c>
      <c r="O45" s="297">
        <f>ROUND(O44/60,2)</f>
        <v>0</v>
      </c>
      <c r="P45" s="75">
        <f>ROUND(P37*O45,2)</f>
        <v>0</v>
      </c>
      <c r="R45" s="508"/>
      <c r="S45" s="501"/>
      <c r="T45" s="502"/>
      <c r="U45" s="502"/>
      <c r="V45" s="502"/>
      <c r="W45" s="567"/>
    </row>
    <row r="46" spans="2:31" ht="15" customHeight="1" thickTop="1" x14ac:dyDescent="0.25">
      <c r="S46" s="302"/>
      <c r="T46" s="302"/>
      <c r="U46" s="302"/>
      <c r="V46" s="302"/>
      <c r="W46" s="302"/>
    </row>
    <row r="47" spans="2:31" ht="15" customHeight="1" x14ac:dyDescent="0.25"/>
    <row r="48" spans="2:31" ht="15" customHeight="1" x14ac:dyDescent="0.25"/>
    <row r="49" spans="2:8" ht="15" customHeight="1" x14ac:dyDescent="0.25"/>
    <row r="50" spans="2:8" ht="15.75" customHeight="1" x14ac:dyDescent="0.25"/>
    <row r="51" spans="2:8" ht="15.75" customHeight="1" x14ac:dyDescent="0.25"/>
    <row r="52" spans="2:8" ht="12" customHeight="1" x14ac:dyDescent="0.3">
      <c r="B52" s="483"/>
      <c r="C52" s="483"/>
    </row>
    <row r="53" spans="2:8" ht="15.75" customHeight="1" x14ac:dyDescent="0.25">
      <c r="B53" s="13"/>
      <c r="C53" s="13"/>
    </row>
    <row r="54" spans="2:8" ht="15.75" customHeight="1" x14ac:dyDescent="0.25">
      <c r="C54" s="14"/>
      <c r="H54" s="5"/>
    </row>
    <row r="55" spans="2:8" ht="15.75" customHeight="1" x14ac:dyDescent="0.25">
      <c r="C55" s="14"/>
      <c r="H55" s="34"/>
    </row>
    <row r="56" spans="2:8" ht="15.75" customHeight="1" x14ac:dyDescent="0.25">
      <c r="B56" s="11"/>
      <c r="H56" s="34"/>
    </row>
    <row r="57" spans="2:8" ht="15.75" customHeight="1" x14ac:dyDescent="0.25">
      <c r="B57" s="15"/>
      <c r="C57" s="16"/>
      <c r="H57" s="34"/>
    </row>
    <row r="58" spans="2:8" ht="15.75" customHeight="1" x14ac:dyDescent="0.25">
      <c r="B58" s="16"/>
      <c r="C58" s="16"/>
      <c r="H58" s="34"/>
    </row>
    <row r="59" spans="2:8" ht="15.75" customHeight="1" x14ac:dyDescent="0.25">
      <c r="B59" s="16"/>
      <c r="C59" s="16"/>
      <c r="H59" s="34"/>
    </row>
    <row r="60" spans="2:8" x14ac:dyDescent="0.25">
      <c r="B60" s="16"/>
      <c r="C60" s="16"/>
      <c r="H60" s="34"/>
    </row>
    <row r="61" spans="2:8" x14ac:dyDescent="0.25">
      <c r="B61" s="14"/>
      <c r="C61" s="35"/>
      <c r="H61" s="34"/>
    </row>
    <row r="62" spans="2:8" x14ac:dyDescent="0.25">
      <c r="B62" s="14"/>
      <c r="C62" s="35"/>
      <c r="H62" s="36"/>
    </row>
    <row r="63" spans="2:8" x14ac:dyDescent="0.25">
      <c r="B63" s="14"/>
      <c r="C63" s="35"/>
      <c r="H63" s="36"/>
    </row>
  </sheetData>
  <sheetProtection formatCells="0" formatColumns="0" formatRows="0" insertColumns="0" insertRows="0" insertHyperlinks="0" deleteColumns="0" deleteRows="0" selectLockedCells="1" sort="0" autoFilter="0" pivotTables="0"/>
  <mergeCells count="35">
    <mergeCell ref="W44:W45"/>
    <mergeCell ref="B52:C52"/>
    <mergeCell ref="S38:V38"/>
    <mergeCell ref="S39:V39"/>
    <mergeCell ref="R40:R45"/>
    <mergeCell ref="S40:V40"/>
    <mergeCell ref="S41:V41"/>
    <mergeCell ref="S43:V43"/>
    <mergeCell ref="S44:V45"/>
    <mergeCell ref="B32:C32"/>
    <mergeCell ref="D32:H32"/>
    <mergeCell ref="J32:K32"/>
    <mergeCell ref="L32:P32"/>
    <mergeCell ref="R33:R39"/>
    <mergeCell ref="S33:W33"/>
    <mergeCell ref="S34:V34"/>
    <mergeCell ref="S35:V35"/>
    <mergeCell ref="S36:V36"/>
    <mergeCell ref="S37:V37"/>
    <mergeCell ref="T18:X18"/>
    <mergeCell ref="A1:D2"/>
    <mergeCell ref="G1:K1"/>
    <mergeCell ref="N1:O1"/>
    <mergeCell ref="Q1:U1"/>
    <mergeCell ref="B3:X3"/>
    <mergeCell ref="B4:H4"/>
    <mergeCell ref="J4:K4"/>
    <mergeCell ref="L4:P4"/>
    <mergeCell ref="R4:S4"/>
    <mergeCell ref="T4:X4"/>
    <mergeCell ref="B18:C18"/>
    <mergeCell ref="D18:H18"/>
    <mergeCell ref="J18:K18"/>
    <mergeCell ref="L18:P18"/>
    <mergeCell ref="R18:S18"/>
  </mergeCells>
  <pageMargins left="0.17" right="0.19" top="0.17" bottom="0.17" header="0.17" footer="0.17"/>
  <pageSetup scale="89" orientation="landscape" horizontalDpi="4294967295" verticalDpi="4294967295" r:id="rId1"/>
  <headerFooter>
    <oddHeader xml:space="preserve">&amp;L
&amp;R
</oddHead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AFB1-2929-4124-B9EF-E56B26888413}">
  <sheetPr>
    <tabColor rgb="FFFFFF99"/>
    <pageSetUpPr fitToPage="1"/>
  </sheetPr>
  <dimension ref="A1:S44"/>
  <sheetViews>
    <sheetView zoomScale="115" zoomScaleNormal="115" workbookViewId="0">
      <selection activeCell="N15" sqref="N15"/>
    </sheetView>
  </sheetViews>
  <sheetFormatPr defaultColWidth="9.140625" defaultRowHeight="15" x14ac:dyDescent="0.25"/>
  <cols>
    <col min="1" max="1" width="19.28515625" style="172" customWidth="1"/>
    <col min="2" max="2" width="10.5703125" style="172" customWidth="1"/>
    <col min="3" max="3" width="41.140625" style="172" customWidth="1"/>
    <col min="4" max="4" width="8.85546875" style="172" customWidth="1"/>
    <col min="5" max="5" width="10.42578125" style="172" customWidth="1"/>
    <col min="6" max="6" width="10.28515625" style="172" customWidth="1"/>
    <col min="7" max="7" width="12.85546875" style="172" customWidth="1"/>
    <col min="8" max="8" width="13" style="172" customWidth="1"/>
    <col min="9" max="9" width="10.140625" style="172" customWidth="1"/>
    <col min="10" max="10" width="9.28515625" style="172" customWidth="1"/>
    <col min="11" max="11" width="8.5703125" style="172" customWidth="1"/>
    <col min="12" max="16384" width="9.140625" style="172"/>
  </cols>
  <sheetData>
    <row r="1" spans="1:19" ht="15.75" x14ac:dyDescent="0.25">
      <c r="A1" s="201" t="s">
        <v>67</v>
      </c>
      <c r="B1" s="197" t="s">
        <v>116</v>
      </c>
      <c r="C1" s="238" t="s">
        <v>217</v>
      </c>
      <c r="D1" s="200"/>
      <c r="E1" s="200"/>
      <c r="F1" s="199"/>
      <c r="G1" s="215" t="s">
        <v>115</v>
      </c>
      <c r="H1" s="240" t="s">
        <v>152</v>
      </c>
      <c r="I1" s="298"/>
      <c r="J1" s="298"/>
      <c r="K1" s="298"/>
    </row>
    <row r="2" spans="1:19" ht="24.75" x14ac:dyDescent="0.25">
      <c r="A2" s="210" t="s">
        <v>131</v>
      </c>
      <c r="B2" s="197" t="s">
        <v>29</v>
      </c>
      <c r="C2" s="196" t="s">
        <v>150</v>
      </c>
      <c r="D2" s="167"/>
      <c r="E2" s="167"/>
      <c r="F2" s="14"/>
      <c r="G2" s="38"/>
      <c r="H2" s="214"/>
      <c r="I2" s="214"/>
    </row>
    <row r="3" spans="1:19" ht="8.25" customHeight="1" x14ac:dyDescent="0.25">
      <c r="A3" s="211"/>
      <c r="B3" s="197"/>
      <c r="C3" s="198"/>
      <c r="D3" s="38"/>
      <c r="E3" s="38"/>
      <c r="F3" s="14"/>
      <c r="G3" s="38"/>
      <c r="H3" s="214"/>
      <c r="I3" s="214"/>
    </row>
    <row r="4" spans="1:19" x14ac:dyDescent="0.25">
      <c r="B4" s="309" t="s">
        <v>206</v>
      </c>
      <c r="C4" s="197"/>
      <c r="D4" s="198"/>
      <c r="E4" s="38"/>
      <c r="F4" s="38"/>
      <c r="G4" s="14"/>
      <c r="H4" s="38"/>
      <c r="I4" s="198"/>
      <c r="J4" s="198"/>
    </row>
    <row r="5" spans="1:19" ht="34.5" customHeight="1" x14ac:dyDescent="0.25">
      <c r="A5" s="211"/>
      <c r="B5" s="515" t="s">
        <v>130</v>
      </c>
      <c r="C5" s="516"/>
      <c r="D5" s="516"/>
      <c r="E5" s="516"/>
      <c r="F5" s="517"/>
      <c r="G5" s="513" t="s">
        <v>132</v>
      </c>
      <c r="H5" s="514"/>
      <c r="I5" s="38"/>
      <c r="J5" s="38"/>
    </row>
    <row r="6" spans="1:19" ht="30.95" customHeight="1" x14ac:dyDescent="0.25">
      <c r="B6" s="531" t="s">
        <v>127</v>
      </c>
      <c r="C6" s="531" t="s">
        <v>114</v>
      </c>
      <c r="D6" s="518" t="s">
        <v>144</v>
      </c>
      <c r="E6" s="520" t="s">
        <v>145</v>
      </c>
      <c r="F6" s="518" t="s">
        <v>143</v>
      </c>
      <c r="G6" s="533" t="s">
        <v>129</v>
      </c>
      <c r="H6" s="535" t="s">
        <v>205</v>
      </c>
      <c r="J6" s="208"/>
      <c r="K6" s="209"/>
      <c r="L6" s="209"/>
      <c r="M6" s="209"/>
      <c r="N6" s="209"/>
      <c r="O6" s="209"/>
      <c r="P6" s="209"/>
      <c r="Q6" s="209"/>
      <c r="R6" s="209"/>
      <c r="S6" s="209"/>
    </row>
    <row r="7" spans="1:19" s="194" customFormat="1" ht="47.25" customHeight="1" x14ac:dyDescent="0.25">
      <c r="B7" s="532"/>
      <c r="C7" s="532"/>
      <c r="D7" s="519"/>
      <c r="E7" s="521"/>
      <c r="F7" s="519"/>
      <c r="G7" s="534"/>
      <c r="H7" s="536"/>
      <c r="I7" s="195"/>
    </row>
    <row r="8" spans="1:19" ht="14.25" customHeight="1" x14ac:dyDescent="0.25">
      <c r="A8" s="186"/>
      <c r="B8" s="189">
        <v>45888</v>
      </c>
      <c r="C8" s="193" t="s">
        <v>212</v>
      </c>
      <c r="D8" s="312" t="s">
        <v>113</v>
      </c>
      <c r="E8" s="313">
        <v>5</v>
      </c>
      <c r="F8" s="314">
        <v>1</v>
      </c>
      <c r="G8" s="315" t="s">
        <v>216</v>
      </c>
      <c r="H8" s="537"/>
    </row>
    <row r="9" spans="1:19" ht="14.25" customHeight="1" x14ac:dyDescent="0.25">
      <c r="A9" s="186"/>
      <c r="B9" s="189">
        <v>46041</v>
      </c>
      <c r="C9" s="193" t="s">
        <v>213</v>
      </c>
      <c r="D9" s="312" t="s">
        <v>113</v>
      </c>
      <c r="E9" s="313">
        <v>5</v>
      </c>
      <c r="F9" s="314">
        <v>1</v>
      </c>
      <c r="G9" s="315" t="s">
        <v>216</v>
      </c>
      <c r="H9" s="538"/>
    </row>
    <row r="10" spans="1:19" ht="14.25" customHeight="1" x14ac:dyDescent="0.25">
      <c r="A10" s="186"/>
      <c r="B10" s="189">
        <v>46070</v>
      </c>
      <c r="C10" s="193" t="s">
        <v>214</v>
      </c>
      <c r="D10" s="207" t="s">
        <v>112</v>
      </c>
      <c r="E10" s="313">
        <v>5</v>
      </c>
      <c r="F10" s="314">
        <v>1</v>
      </c>
      <c r="G10" s="315" t="s">
        <v>216</v>
      </c>
      <c r="H10" s="538"/>
    </row>
    <row r="11" spans="1:19" ht="14.25" customHeight="1" x14ac:dyDescent="0.25">
      <c r="A11" s="186"/>
      <c r="B11" s="189">
        <v>46114</v>
      </c>
      <c r="C11" s="193" t="s">
        <v>215</v>
      </c>
      <c r="D11" s="188" t="s">
        <v>112</v>
      </c>
      <c r="E11" s="203">
        <v>5</v>
      </c>
      <c r="F11" s="202">
        <v>1</v>
      </c>
      <c r="G11" s="315" t="s">
        <v>216</v>
      </c>
      <c r="H11" s="538"/>
    </row>
    <row r="12" spans="1:19" ht="14.25" customHeight="1" x14ac:dyDescent="0.25">
      <c r="A12" s="186"/>
      <c r="B12" s="189"/>
      <c r="C12" s="40"/>
      <c r="D12" s="188"/>
      <c r="E12" s="203"/>
      <c r="F12" s="202"/>
      <c r="G12" s="212"/>
      <c r="H12" s="538"/>
    </row>
    <row r="13" spans="1:19" ht="14.25" customHeight="1" x14ac:dyDescent="0.25">
      <c r="A13" s="186"/>
      <c r="B13" s="189"/>
      <c r="C13" s="40"/>
      <c r="D13" s="188"/>
      <c r="E13" s="203"/>
      <c r="F13" s="202"/>
      <c r="G13" s="212"/>
      <c r="H13" s="538"/>
    </row>
    <row r="14" spans="1:19" ht="14.25" customHeight="1" x14ac:dyDescent="0.25">
      <c r="A14" s="186"/>
      <c r="B14" s="189"/>
      <c r="C14" s="40"/>
      <c r="D14" s="188"/>
      <c r="E14" s="203"/>
      <c r="F14" s="202"/>
      <c r="G14" s="212"/>
      <c r="H14" s="538"/>
    </row>
    <row r="15" spans="1:19" ht="14.25" customHeight="1" x14ac:dyDescent="0.25">
      <c r="A15" s="186"/>
      <c r="B15" s="189"/>
      <c r="C15" s="40"/>
      <c r="D15" s="188"/>
      <c r="E15" s="203"/>
      <c r="F15" s="202"/>
      <c r="G15" s="212"/>
      <c r="H15" s="538"/>
    </row>
    <row r="16" spans="1:19" ht="14.25" customHeight="1" x14ac:dyDescent="0.25">
      <c r="A16" s="186"/>
      <c r="B16" s="189"/>
      <c r="C16" s="40"/>
      <c r="D16" s="188"/>
      <c r="E16" s="203"/>
      <c r="F16" s="202"/>
      <c r="G16" s="212"/>
      <c r="H16" s="538"/>
    </row>
    <row r="17" spans="1:9" ht="14.25" customHeight="1" x14ac:dyDescent="0.25">
      <c r="A17" s="186"/>
      <c r="B17" s="189"/>
      <c r="C17" s="40"/>
      <c r="D17" s="188"/>
      <c r="E17" s="203"/>
      <c r="F17" s="202"/>
      <c r="G17" s="212"/>
      <c r="H17" s="538"/>
    </row>
    <row r="18" spans="1:9" ht="14.25" customHeight="1" x14ac:dyDescent="0.25">
      <c r="A18" s="186"/>
      <c r="B18" s="189"/>
      <c r="C18" s="40"/>
      <c r="D18" s="188"/>
      <c r="E18" s="203"/>
      <c r="F18" s="202"/>
      <c r="G18" s="212"/>
      <c r="H18" s="538"/>
    </row>
    <row r="19" spans="1:9" ht="14.25" customHeight="1" x14ac:dyDescent="0.25">
      <c r="A19" s="186"/>
      <c r="B19" s="189"/>
      <c r="C19" s="40"/>
      <c r="D19" s="188"/>
      <c r="E19" s="203"/>
      <c r="F19" s="202"/>
      <c r="G19" s="212"/>
      <c r="H19" s="538"/>
    </row>
    <row r="20" spans="1:9" ht="14.25" customHeight="1" x14ac:dyDescent="0.25">
      <c r="A20" s="186"/>
      <c r="B20" s="189"/>
      <c r="C20" s="40"/>
      <c r="D20" s="188"/>
      <c r="E20" s="203"/>
      <c r="F20" s="202"/>
      <c r="G20" s="212"/>
      <c r="H20" s="538"/>
    </row>
    <row r="21" spans="1:9" ht="14.25" customHeight="1" x14ac:dyDescent="0.25">
      <c r="A21" s="186"/>
      <c r="B21" s="192"/>
      <c r="C21" s="191"/>
      <c r="D21" s="190"/>
      <c r="E21" s="203"/>
      <c r="F21" s="202"/>
      <c r="G21" s="212"/>
      <c r="H21" s="538"/>
    </row>
    <row r="22" spans="1:9" ht="14.25" customHeight="1" x14ac:dyDescent="0.25">
      <c r="A22" s="186"/>
      <c r="B22" s="189"/>
      <c r="C22" s="40"/>
      <c r="D22" s="188"/>
      <c r="E22" s="203"/>
      <c r="F22" s="202"/>
      <c r="G22" s="212"/>
      <c r="H22" s="538"/>
    </row>
    <row r="23" spans="1:9" ht="14.25" customHeight="1" x14ac:dyDescent="0.25">
      <c r="A23" s="186"/>
      <c r="B23" s="189"/>
      <c r="C23" s="40"/>
      <c r="D23" s="188"/>
      <c r="E23" s="203"/>
      <c r="F23" s="202"/>
      <c r="G23" s="212"/>
      <c r="H23" s="538"/>
    </row>
    <row r="24" spans="1:9" ht="14.25" customHeight="1" x14ac:dyDescent="0.25">
      <c r="A24" s="186"/>
      <c r="B24" s="189"/>
      <c r="C24" s="40"/>
      <c r="D24" s="188"/>
      <c r="E24" s="203"/>
      <c r="F24" s="202"/>
      <c r="G24" s="212"/>
      <c r="H24" s="538"/>
    </row>
    <row r="25" spans="1:9" ht="14.25" customHeight="1" x14ac:dyDescent="0.25">
      <c r="A25" s="186"/>
      <c r="B25" s="189"/>
      <c r="C25" s="40"/>
      <c r="D25" s="188"/>
      <c r="E25" s="203"/>
      <c r="F25" s="202"/>
      <c r="G25" s="212"/>
      <c r="H25" s="539"/>
    </row>
    <row r="26" spans="1:9" ht="15" customHeight="1" x14ac:dyDescent="0.25">
      <c r="A26" s="186"/>
      <c r="B26" s="523" t="s">
        <v>224</v>
      </c>
      <c r="C26" s="524"/>
      <c r="D26" s="525"/>
      <c r="E26" s="187">
        <f>MIN(38,(SUM(E8:E25)))</f>
        <v>20</v>
      </c>
      <c r="F26" s="185"/>
      <c r="G26" s="529" t="s">
        <v>225</v>
      </c>
      <c r="H26" s="530"/>
      <c r="I26" s="213"/>
    </row>
    <row r="27" spans="1:9" s="15" customFormat="1" ht="15" customHeight="1" x14ac:dyDescent="0.2">
      <c r="A27" s="186"/>
      <c r="B27" s="526" t="s">
        <v>139</v>
      </c>
      <c r="C27" s="527"/>
      <c r="D27" s="528"/>
      <c r="E27" s="185"/>
      <c r="F27" s="184">
        <f>MIN(7,((SUM(F8:F25))))</f>
        <v>4</v>
      </c>
      <c r="G27" s="529" t="s">
        <v>128</v>
      </c>
      <c r="H27" s="530"/>
      <c r="I27" s="213"/>
    </row>
    <row r="28" spans="1:9" s="15" customFormat="1" ht="15" customHeight="1" x14ac:dyDescent="0.2">
      <c r="A28" s="181"/>
      <c r="B28" s="181"/>
      <c r="C28" s="181"/>
      <c r="D28" s="181"/>
      <c r="E28" s="181"/>
      <c r="F28" s="181"/>
      <c r="G28" s="181"/>
      <c r="H28" s="181"/>
      <c r="I28" s="180"/>
    </row>
    <row r="29" spans="1:9" x14ac:dyDescent="0.25">
      <c r="A29" s="181"/>
      <c r="B29" s="183"/>
      <c r="C29" s="181"/>
      <c r="D29" s="181"/>
      <c r="E29" s="181"/>
      <c r="F29" s="181"/>
      <c r="G29" s="181"/>
      <c r="H29" s="181"/>
      <c r="I29" s="180"/>
    </row>
    <row r="30" spans="1:9" ht="14.25" customHeight="1" x14ac:dyDescent="0.25">
      <c r="A30" s="181"/>
      <c r="B30" s="178"/>
      <c r="C30" s="181"/>
      <c r="D30" s="181"/>
      <c r="E30" s="181"/>
      <c r="F30" s="181"/>
      <c r="G30" s="181"/>
      <c r="H30" s="181"/>
      <c r="I30" s="180"/>
    </row>
    <row r="31" spans="1:9" x14ac:dyDescent="0.25">
      <c r="A31" s="181"/>
      <c r="B31" s="178"/>
      <c r="C31" s="181"/>
      <c r="D31" s="181"/>
      <c r="E31" s="181"/>
      <c r="F31" s="181"/>
      <c r="G31" s="181"/>
      <c r="H31" s="181"/>
      <c r="I31" s="180"/>
    </row>
    <row r="32" spans="1:9" ht="15.75" customHeight="1" x14ac:dyDescent="0.25">
      <c r="A32" s="181"/>
      <c r="B32" s="178"/>
      <c r="C32" s="181"/>
      <c r="D32" s="181"/>
      <c r="E32" s="181"/>
      <c r="F32" s="181"/>
      <c r="G32" s="181"/>
      <c r="H32" s="181"/>
      <c r="I32" s="180"/>
    </row>
    <row r="33" spans="1:11" x14ac:dyDescent="0.25">
      <c r="A33" s="181"/>
      <c r="B33" s="182"/>
      <c r="C33" s="181"/>
      <c r="D33" s="181"/>
      <c r="E33" s="181"/>
      <c r="F33" s="181"/>
      <c r="G33" s="181"/>
      <c r="H33" s="181"/>
      <c r="I33" s="180"/>
    </row>
    <row r="34" spans="1:11" x14ac:dyDescent="0.25">
      <c r="A34" s="181"/>
      <c r="B34" s="181"/>
      <c r="C34" s="181"/>
      <c r="D34" s="181"/>
      <c r="E34" s="181"/>
      <c r="F34" s="181"/>
      <c r="G34" s="181"/>
      <c r="H34" s="181"/>
      <c r="I34" s="180"/>
    </row>
    <row r="35" spans="1:11" ht="43.5" customHeight="1" x14ac:dyDescent="0.25">
      <c r="A35" s="206"/>
      <c r="B35" s="522"/>
      <c r="C35" s="522"/>
      <c r="D35" s="522"/>
      <c r="E35" s="522"/>
      <c r="F35" s="522"/>
      <c r="G35" s="522"/>
      <c r="H35" s="522"/>
      <c r="I35" s="522"/>
      <c r="J35" s="236"/>
      <c r="K35" s="236"/>
    </row>
    <row r="36" spans="1:11" x14ac:dyDescent="0.25">
      <c r="A36" s="174"/>
      <c r="B36" s="178"/>
      <c r="C36" s="179"/>
      <c r="D36" s="179"/>
      <c r="E36" s="179"/>
      <c r="F36" s="179"/>
      <c r="G36" s="179"/>
      <c r="H36" s="179"/>
      <c r="I36" s="179"/>
    </row>
    <row r="37" spans="1:11" x14ac:dyDescent="0.25">
      <c r="A37" s="174"/>
      <c r="B37" s="178"/>
      <c r="C37" s="179"/>
      <c r="D37" s="179"/>
      <c r="E37" s="179"/>
      <c r="F37" s="179"/>
      <c r="G37" s="179"/>
      <c r="H37" s="179"/>
      <c r="I37" s="179"/>
    </row>
    <row r="38" spans="1:11" x14ac:dyDescent="0.25">
      <c r="A38" s="174"/>
      <c r="B38" s="178"/>
      <c r="C38" s="176"/>
      <c r="D38" s="176"/>
      <c r="E38" s="176"/>
      <c r="F38" s="176"/>
      <c r="G38" s="179"/>
      <c r="H38" s="179"/>
      <c r="I38" s="179"/>
    </row>
    <row r="39" spans="1:11" x14ac:dyDescent="0.25">
      <c r="A39" s="174"/>
      <c r="B39" s="178"/>
      <c r="C39" s="176"/>
      <c r="D39" s="176"/>
      <c r="E39" s="176"/>
      <c r="F39" s="176"/>
      <c r="G39" s="177"/>
      <c r="H39" s="176"/>
      <c r="I39" s="176"/>
    </row>
    <row r="40" spans="1:11" x14ac:dyDescent="0.25">
      <c r="A40" s="174"/>
      <c r="B40" s="46"/>
      <c r="C40" s="46"/>
      <c r="D40" s="46"/>
      <c r="E40" s="46"/>
      <c r="F40" s="46"/>
      <c r="G40" s="46"/>
      <c r="H40" s="175"/>
      <c r="I40" s="175"/>
    </row>
    <row r="41" spans="1:11" x14ac:dyDescent="0.25">
      <c r="A41" s="174"/>
      <c r="B41"/>
      <c r="C41"/>
      <c r="D41"/>
      <c r="E41"/>
      <c r="F41"/>
      <c r="G41"/>
    </row>
    <row r="42" spans="1:11" x14ac:dyDescent="0.25">
      <c r="A42" s="173"/>
      <c r="B42"/>
      <c r="C42"/>
      <c r="D42"/>
      <c r="E42"/>
      <c r="F42"/>
      <c r="G42"/>
    </row>
    <row r="43" spans="1:11" x14ac:dyDescent="0.25">
      <c r="A43"/>
      <c r="B43"/>
      <c r="C43"/>
      <c r="D43"/>
      <c r="E43"/>
      <c r="F43"/>
      <c r="G43"/>
    </row>
    <row r="44" spans="1:11" x14ac:dyDescent="0.25">
      <c r="B44" s="205"/>
      <c r="C44"/>
      <c r="D44"/>
      <c r="E44"/>
      <c r="F44"/>
      <c r="G44" s="205"/>
    </row>
  </sheetData>
  <sheetProtection formatCells="0" formatColumns="0" formatRows="0" insertColumns="0" insertRows="0" insertHyperlinks="0" deleteColumns="0" deleteRows="0" selectLockedCells="1" sort="0" autoFilter="0" pivotTables="0"/>
  <mergeCells count="15">
    <mergeCell ref="B35:I35"/>
    <mergeCell ref="B5:F5"/>
    <mergeCell ref="G5:H5"/>
    <mergeCell ref="B6:B7"/>
    <mergeCell ref="C6:C7"/>
    <mergeCell ref="D6:D7"/>
    <mergeCell ref="E6:E7"/>
    <mergeCell ref="F6:F7"/>
    <mergeCell ref="G6:G7"/>
    <mergeCell ref="H6:H7"/>
    <mergeCell ref="H8:H25"/>
    <mergeCell ref="B26:D26"/>
    <mergeCell ref="G26:H26"/>
    <mergeCell ref="B27:D27"/>
    <mergeCell ref="G27:H27"/>
  </mergeCells>
  <conditionalFormatting sqref="E8:E10">
    <cfRule type="cellIs" dxfId="0" priority="1" stopIfTrue="1" operator="greaterThan">
      <formula>38</formula>
    </cfRule>
  </conditionalFormatting>
  <pageMargins left="0.25" right="0.25" top="0.75" bottom="0.75" header="0.3" footer="0.3"/>
  <pageSetup scale="9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4E77A166E01441A75B01B75B38D705" ma:contentTypeVersion="13" ma:contentTypeDescription="Create a new document." ma:contentTypeScope="" ma:versionID="7ce5ddbb112755a866136f11ec6683c7">
  <xsd:schema xmlns:xsd="http://www.w3.org/2001/XMLSchema" xmlns:xs="http://www.w3.org/2001/XMLSchema" xmlns:p="http://schemas.microsoft.com/office/2006/metadata/properties" xmlns:ns2="c00c62b6-fbfc-4c9c-86a3-28eadb6312f9" xmlns:ns3="09c04866-85cb-44b8-bcde-3bbcbe4bcb20" targetNamespace="http://schemas.microsoft.com/office/2006/metadata/properties" ma:root="true" ma:fieldsID="afdb0402eedbca8d5b6357a3340b08e6" ns2:_="" ns3:_="">
    <xsd:import namespace="c00c62b6-fbfc-4c9c-86a3-28eadb6312f9"/>
    <xsd:import namespace="09c04866-85cb-44b8-bcde-3bbcbe4bcb2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0c62b6-fbfc-4c9c-86a3-28eadb6312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62f7c49-0e59-4a66-b255-37388cff9fe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c04866-85cb-44b8-bcde-3bbcbe4bcb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322cefa-fb62-45c1-bc5a-ee0a03085015}" ma:internalName="TaxCatchAll" ma:showField="CatchAllData" ma:web="09c04866-85cb-44b8-bcde-3bbcbe4bc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c04866-85cb-44b8-bcde-3bbcbe4bcb20" xsi:nil="true"/>
    <lcf76f155ced4ddcb4097134ff3c332f xmlns="c00c62b6-fbfc-4c9c-86a3-28eadb6312f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EFC245-250F-41F3-A8CF-84027A60FC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0c62b6-fbfc-4c9c-86a3-28eadb6312f9"/>
    <ds:schemaRef ds:uri="09c04866-85cb-44b8-bcde-3bbcbe4bc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1726E5-CA89-483F-AD7A-F094F9436BD8}">
  <ds:schemaRefs>
    <ds:schemaRef ds:uri="http://schemas.microsoft.com/office/2006/metadata/properties"/>
    <ds:schemaRef ds:uri="http://schemas.microsoft.com/office/infopath/2007/PartnerControls"/>
    <ds:schemaRef ds:uri="09c04866-85cb-44b8-bcde-3bbcbe4bcb20"/>
    <ds:schemaRef ds:uri="c00c62b6-fbfc-4c9c-86a3-28eadb6312f9"/>
  </ds:schemaRefs>
</ds:datastoreItem>
</file>

<file path=customXml/itemProps3.xml><?xml version="1.0" encoding="utf-8"?>
<ds:datastoreItem xmlns:ds="http://schemas.openxmlformats.org/officeDocument/2006/customXml" ds:itemID="{21DB5335-4C08-411D-893A-EB3104AC21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Instructions</vt:lpstr>
      <vt:lpstr>1. Days of Instruction</vt:lpstr>
      <vt:lpstr>2. Hours of Instruction</vt:lpstr>
      <vt:lpstr>3. Qual Prof Dev</vt:lpstr>
      <vt:lpstr>4. Trimester &amp; Block</vt:lpstr>
      <vt:lpstr>5a. EXAMPLE Days</vt:lpstr>
      <vt:lpstr>5b. EXAMPLE Hours</vt:lpstr>
      <vt:lpstr>5c. EXAMPLE Qual Prof Dev</vt:lpstr>
      <vt:lpstr>'1. Days of Instruction'!Print_Area</vt:lpstr>
      <vt:lpstr>'2. Hours of Instruction'!Print_Area</vt:lpstr>
      <vt:lpstr>'3. Qual Prof Dev'!Print_Area</vt:lpstr>
      <vt:lpstr>'4. Trimester &amp; Block'!Print_Area</vt:lpstr>
      <vt:lpstr>'5a. EXAMPLE Days'!Print_Area</vt:lpstr>
      <vt:lpstr>'5b. EXAMPLE Hours'!Print_Area</vt:lpstr>
      <vt:lpstr>'5c. EXAMPLE Qual Prof Dev'!Print_Area</vt:lpstr>
    </vt:vector>
  </TitlesOfParts>
  <Company>Ottawa Area Intermediate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Jeff Sexton</cp:lastModifiedBy>
  <cp:lastPrinted>2023-04-21T13:54:23Z</cp:lastPrinted>
  <dcterms:created xsi:type="dcterms:W3CDTF">2008-03-17T15:16:38Z</dcterms:created>
  <dcterms:modified xsi:type="dcterms:W3CDTF">2025-04-16T17:25:44Z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0x010100154E77A166E01441A75B01B75B38D705</vt:lpwstr>
  </property>
  <property fmtid="{D5CDD505-2E9C-101B-9397-08002B2CF9AE}" pid="3" name="MediaServiceImageTags">
    <vt:lpwstr/>
  </property>
</Properties>
</file>